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marciel\Desktop\DEFIS\"/>
    </mc:Choice>
  </mc:AlternateContent>
  <xr:revisionPtr revIDLastSave="0" documentId="8_{57BEB1BD-9933-427E-93DD-E4EC9D4651A9}" xr6:coauthVersionLast="45" xr6:coauthVersionMax="45" xr10:uidLastSave="{00000000-0000-0000-0000-000000000000}"/>
  <bookViews>
    <workbookView xWindow="-120" yWindow="-120" windowWidth="29040" windowHeight="15840" firstSheet="1" activeTab="1" xr2:uid="{81444B3D-5ED4-4978-926A-F3E52707129E}"/>
  </bookViews>
  <sheets>
    <sheet name="Planilha1" sheetId="1" state="hidden" r:id="rId1"/>
    <sheet name="PREST CONTAS COFEN - 09-2020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1" i="3" l="1"/>
  <c r="F43" i="3" l="1"/>
  <c r="F145" i="3" l="1"/>
  <c r="F199" i="3"/>
  <c r="F61" i="3" l="1"/>
  <c r="F15" i="3" l="1"/>
  <c r="F222" i="3" l="1"/>
  <c r="H66" i="1"/>
  <c r="H108" i="1" l="1"/>
  <c r="H83" i="1"/>
  <c r="H23" i="1"/>
  <c r="I23" i="1" s="1"/>
  <c r="I66" i="1" s="1"/>
  <c r="I83" i="1" s="1"/>
  <c r="I108" i="1" s="1"/>
  <c r="H114" i="1" l="1"/>
</calcChain>
</file>

<file path=xl/sharedStrings.xml><?xml version="1.0" encoding="utf-8"?>
<sst xmlns="http://schemas.openxmlformats.org/spreadsheetml/2006/main" count="817" uniqueCount="397">
  <si>
    <t>Data</t>
  </si>
  <si>
    <t xml:space="preserve">INSTIUIÇÃO DE SAÚDE </t>
  </si>
  <si>
    <t xml:space="preserve">MUNICÍPIO </t>
  </si>
  <si>
    <t xml:space="preserve">CONSELHEIRO RESPONSÁVEL PELA ENTREGA </t>
  </si>
  <si>
    <t xml:space="preserve">ENFERMEIRO RESPOSNSAVEL PELO RECEBIMENTO </t>
  </si>
  <si>
    <t xml:space="preserve">ABRIL 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</si>
  <si>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HOSPITAL SOUZA AGUIAR </t>
  </si>
  <si>
    <t xml:space="preserve">RIO DE JANEIRO </t>
  </si>
  <si>
    <t xml:space="preserve">MARIA CLAUDIA GUERRA DE SOUZA </t>
  </si>
  <si>
    <t>INCA I</t>
  </si>
  <si>
    <t>HOSPITAL ALBERTO TORRES</t>
  </si>
  <si>
    <t xml:space="preserve">WAGNER LOBO ROCHA </t>
  </si>
  <si>
    <t xml:space="preserve">ALINE CAMPOS DE ABREU </t>
  </si>
  <si>
    <t>HOSPITAL SALGADO FILHO</t>
  </si>
  <si>
    <t xml:space="preserve">FÁTIMA ALVES TEXEIRA LEAL </t>
  </si>
  <si>
    <t>HOSPITAL UNIVERSITÁRIO PEDRO ERNESTO</t>
  </si>
  <si>
    <t xml:space="preserve">HOSPITAL CARLOS CHARGAS </t>
  </si>
  <si>
    <t xml:space="preserve">ISABEL CRISTINA NASCIMENTO </t>
  </si>
  <si>
    <t xml:space="preserve">CER LEBLON </t>
  </si>
  <si>
    <t xml:space="preserve">ELIANE SOARES </t>
  </si>
  <si>
    <t xml:space="preserve">MARCELE DA SILVA ARAUJO </t>
  </si>
  <si>
    <t>HOSPITAL RONALDO GAZOLLA</t>
  </si>
  <si>
    <t xml:space="preserve">DANIELE DA SILVA ARAUJO </t>
  </si>
  <si>
    <t xml:space="preserve">HOSPITAL DE IPANEMA </t>
  </si>
  <si>
    <t xml:space="preserve">HOSPITAL MUNICIPAL SÃO FRANCISCO XAVIER </t>
  </si>
  <si>
    <t xml:space="preserve">ITAGUAI </t>
  </si>
  <si>
    <t xml:space="preserve">MARIA  CLAUDIA PERREIRA ALVES </t>
  </si>
  <si>
    <t xml:space="preserve">HOSPITAL MUNICIPAL ROCHA MAIA </t>
  </si>
  <si>
    <t xml:space="preserve">MARCELO FERRERINHA </t>
  </si>
  <si>
    <t>MAIO</t>
  </si>
  <si>
    <t xml:space="preserve">HOSPITAL CENTRAL DA POLICIA MILITAR </t>
  </si>
  <si>
    <t xml:space="preserve">ASSOCAÇÃO SANTO ANTÕNIO DOS POBRES - ITAPERUNA </t>
  </si>
  <si>
    <t xml:space="preserve">ITAPERUNA </t>
  </si>
  <si>
    <t xml:space="preserve">OCTAVIO ROGÉRIO </t>
  </si>
  <si>
    <t xml:space="preserve">HOSPITAL NATIVIDADE </t>
  </si>
  <si>
    <t xml:space="preserve">UPA ITAPERUNA </t>
  </si>
  <si>
    <t>HOSPITAL EDUARDO RABELLO</t>
  </si>
  <si>
    <t xml:space="preserve">HOSPITAL MUNICIPALCARMELA DUTRA </t>
  </si>
  <si>
    <t xml:space="preserve">HOSPITAL MUNICIPAL RONALDO GAZOLLA </t>
  </si>
  <si>
    <t>HOPSITAL INCA II</t>
  </si>
  <si>
    <t xml:space="preserve">ELIANE SOARES / ANA TERESA </t>
  </si>
  <si>
    <t xml:space="preserve">HOSPITAL MUNICIPAL SALGADO FILHO </t>
  </si>
  <si>
    <t xml:space="preserve">HOSPITAL MUNICIPAL MOACIR DO CARMO </t>
  </si>
  <si>
    <t xml:space="preserve">HOSPITAL MUNICIPAL LOURENÇO JORGE </t>
  </si>
  <si>
    <t xml:space="preserve">MATERNIDADE DA BARRA </t>
  </si>
  <si>
    <t xml:space="preserve">REJANE DE ARAUJO SOUZA </t>
  </si>
  <si>
    <t>HOSPITAL INCA III</t>
  </si>
  <si>
    <t>MÁRCIA CESAR ARAGÃO</t>
  </si>
  <si>
    <t xml:space="preserve">HOSPITAL INCA IV </t>
  </si>
  <si>
    <t xml:space="preserve">RENATA  CABRIELLE </t>
  </si>
  <si>
    <t xml:space="preserve">HOSPITAL FEDERAL DOS SERVIDORES </t>
  </si>
  <si>
    <t xml:space="preserve">LUCIANA GUAPERTO PINTO </t>
  </si>
  <si>
    <t>HOSPITAL FEDERAL DO ANDARAI</t>
  </si>
  <si>
    <t xml:space="preserve">HAMILTON DELGADO </t>
  </si>
  <si>
    <t xml:space="preserve">INSTITUTO DE GINECOLOGIA UFRJ </t>
  </si>
  <si>
    <t xml:space="preserve">TATIANE </t>
  </si>
  <si>
    <t xml:space="preserve">IPUB BOTAFOGO </t>
  </si>
  <si>
    <t xml:space="preserve">HOSPITAL MATERNIDADE ESCOLA UFRJ </t>
  </si>
  <si>
    <t xml:space="preserve">RETIRADO NA SEDE DO COREN-RJ </t>
  </si>
  <si>
    <t xml:space="preserve">ROSANGELA PINHEIRO PINTO </t>
  </si>
  <si>
    <t xml:space="preserve">INSTITUTO PSIQUIATRIA DA UFRJ </t>
  </si>
  <si>
    <t xml:space="preserve">VIRGINIA FARIAS DUTRA </t>
  </si>
  <si>
    <t xml:space="preserve">WAGNAER LOBO ROCHA </t>
  </si>
  <si>
    <t xml:space="preserve">HOSPITAL ESTADUAL VEREADOR MESSIAS CALAZANS </t>
  </si>
  <si>
    <t xml:space="preserve">NILOPOLIS </t>
  </si>
  <si>
    <t xml:space="preserve">ROBERTO ESTVES </t>
  </si>
  <si>
    <t xml:space="preserve">HOSPITAL ESTADUAL CARLOS  CHAGAS </t>
  </si>
  <si>
    <t xml:space="preserve">HOSPITAL MOACIR GOMES DE AZEVEDO </t>
  </si>
  <si>
    <t xml:space="preserve">CAMBUCI </t>
  </si>
  <si>
    <t xml:space="preserve">ANA EMANUELE </t>
  </si>
  <si>
    <t xml:space="preserve">ANGRA DOS REIS </t>
  </si>
  <si>
    <t xml:space="preserve">MARIZE SANTOS ARANTES </t>
  </si>
  <si>
    <t xml:space="preserve">LEONORA ROCHA BRITO </t>
  </si>
  <si>
    <t xml:space="preserve">ANA CAROLINA OLIVEIRA </t>
  </si>
  <si>
    <t xml:space="preserve">PRONTO SOCORRO ANILTON AGOSTINHO </t>
  </si>
  <si>
    <t xml:space="preserve">FELIPE ACIOLE </t>
  </si>
  <si>
    <t xml:space="preserve">UPA BANGU </t>
  </si>
  <si>
    <t xml:space="preserve">MICELLE EVARISTO VIEIRA </t>
  </si>
  <si>
    <t xml:space="preserve">SUELLEM GONÇALVES LEMOS CARDOSO </t>
  </si>
  <si>
    <t xml:space="preserve">HOSPITAL MUNICIPAL ROCHA FARIA </t>
  </si>
  <si>
    <t xml:space="preserve">BERNADETE ALVEZ DE OLIVEIRA </t>
  </si>
  <si>
    <t xml:space="preserve">JORGE DE SOUZA LOPES </t>
  </si>
  <si>
    <t>JUNHO</t>
  </si>
  <si>
    <t xml:space="preserve">UNIDADE DE SAÚDE RIO DE JANEIRO </t>
  </si>
  <si>
    <t xml:space="preserve">HOSPITAL SÃO JOSÉ  DO AVAI </t>
  </si>
  <si>
    <t xml:space="preserve">FERNANDA PERISSE </t>
  </si>
  <si>
    <t xml:space="preserve">UPA SÃO José </t>
  </si>
  <si>
    <t xml:space="preserve">RUBIANE MARQUES </t>
  </si>
  <si>
    <t xml:space="preserve">JULIANA GOES SANTANA </t>
  </si>
  <si>
    <t xml:space="preserve">HOSPITALA MUNICIPAL DE ITAOCARA </t>
  </si>
  <si>
    <t xml:space="preserve">ULIANE MARTINS DE SOUZA </t>
  </si>
  <si>
    <t xml:space="preserve">GABRILLES MARTINS </t>
  </si>
  <si>
    <t xml:space="preserve">UNIDADE DE PRONTO ATENDIMENTO UPA DE ITAPERUNA </t>
  </si>
  <si>
    <t xml:space="preserve">JESSICA AZEVEDO </t>
  </si>
  <si>
    <t>JULHO</t>
  </si>
  <si>
    <t xml:space="preserve">HOSPITAL CARLOS TORTELY </t>
  </si>
  <si>
    <t>NITEROI</t>
  </si>
  <si>
    <t xml:space="preserve">HOSPITAL LEAL JUNIOR </t>
  </si>
  <si>
    <t xml:space="preserve">ITABORAI </t>
  </si>
  <si>
    <t xml:space="preserve">SAMU ITABORAI </t>
  </si>
  <si>
    <t xml:space="preserve">POLICLINICA TANGUÁ </t>
  </si>
  <si>
    <t xml:space="preserve">TANGUÁ </t>
  </si>
  <si>
    <t xml:space="preserve">UPA RIO BONITO </t>
  </si>
  <si>
    <t xml:space="preserve">RIO BONITO </t>
  </si>
  <si>
    <t xml:space="preserve">SAMU RIO BONITO </t>
  </si>
  <si>
    <t>INCA II</t>
  </si>
  <si>
    <t>ANA TELLES</t>
  </si>
  <si>
    <t>ANA TELLES / GLAUBER AMANCIO</t>
  </si>
  <si>
    <t>GLAUBER AMANCIO</t>
  </si>
  <si>
    <t>HOSPITAL GERAL DE BONSUCESSO</t>
  </si>
  <si>
    <t>ANA TERESA</t>
  </si>
  <si>
    <t>CRISTIANE BERNARDO</t>
  </si>
  <si>
    <t>FABRICIO BASTOS</t>
  </si>
  <si>
    <t>ELIANE SOARES</t>
  </si>
  <si>
    <t>OLGUIMAR DIAS</t>
  </si>
  <si>
    <t>SAULO YANOWICH</t>
  </si>
  <si>
    <t>OLGUIMAR DIAS / FLAVIA KIUCHI</t>
  </si>
  <si>
    <t>SÃO GONÇALO</t>
  </si>
  <si>
    <t>POLICLINICA DEMERVAL GARCIA DE FREITAS</t>
  </si>
  <si>
    <t>TANGUÁ</t>
  </si>
  <si>
    <t>FLAVIA KIUCHI</t>
  </si>
  <si>
    <t>ZILMERE NEVES DA SILVA</t>
  </si>
  <si>
    <t>SAMU RIO BONITO</t>
  </si>
  <si>
    <t>RIO BONITO</t>
  </si>
  <si>
    <t>MANOEL DOS SANTOS SILVA</t>
  </si>
  <si>
    <t>UPA 24H</t>
  </si>
  <si>
    <t>SILVA JARDIM</t>
  </si>
  <si>
    <t>JOSIEL PINTO DE OLIVEIRA</t>
  </si>
  <si>
    <t>SAMU BASE SILVA JARDIM</t>
  </si>
  <si>
    <t>RITA CELIA BRITO TEIXEIRA</t>
  </si>
  <si>
    <t>P.M.A.M</t>
  </si>
  <si>
    <t>ESF TANGUÁ</t>
  </si>
  <si>
    <t>IRLONI SODRÉ DE SOUZA E SILVA</t>
  </si>
  <si>
    <t>UPA RIO BONITO</t>
  </si>
  <si>
    <t>EDY SANTANNA JUNIOR</t>
  </si>
  <si>
    <t>AILSE BITTENCOURT</t>
  </si>
  <si>
    <t>TERMO DE DOAÇÃO 030/20 - 7200 MÁSCARAS - MAIO/20</t>
  </si>
  <si>
    <t>ENTREGA DE  MÁSCARAS - COFEN - ANO 2020</t>
  </si>
  <si>
    <t>HOSPITAL CARLOS CHAGAS</t>
  </si>
  <si>
    <t>HEMORIO</t>
  </si>
  <si>
    <t>ELIANE</t>
  </si>
  <si>
    <t>TOTAL JULHO</t>
  </si>
  <si>
    <t>TOTAL JUNHO</t>
  </si>
  <si>
    <t>TOTAL MAIO</t>
  </si>
  <si>
    <t>TOTAL ABRIL</t>
  </si>
  <si>
    <t>TOTAL GERAL</t>
  </si>
  <si>
    <t>PAM MATOSO</t>
  </si>
  <si>
    <t>HOSPITAL ROCHA MAIA</t>
  </si>
  <si>
    <t>SUANNY RODRIGUES</t>
  </si>
  <si>
    <t>MARCIA HELENA SENRA</t>
  </si>
  <si>
    <t>MARIA DE FATIMA ROULINS</t>
  </si>
  <si>
    <t>MATERNIDADE ALEXANDER FLEMING</t>
  </si>
  <si>
    <t>APERIBÉ</t>
  </si>
  <si>
    <t>HOSPITAL MUNICIPAL AUGUSTINHO GESUARD BLANC</t>
  </si>
  <si>
    <t>IGOR BARCELOS</t>
  </si>
  <si>
    <t>HOSPITAL GERAL DE GUARUS</t>
  </si>
  <si>
    <t>GIULIANNA BACELAR</t>
  </si>
  <si>
    <t>P.A. COVID-19 (CLINICA DA FAMILIA)</t>
  </si>
  <si>
    <t>RAFAEL FONSECA</t>
  </si>
  <si>
    <t>SÃO VICENTE</t>
  </si>
  <si>
    <t>27 A 29/04</t>
  </si>
  <si>
    <t xml:space="preserve">HOSPITALFERNANDO MAGALHÃES </t>
  </si>
  <si>
    <t xml:space="preserve">CER BARRA </t>
  </si>
  <si>
    <t>8 A 27 DE JUNHO</t>
  </si>
  <si>
    <t>15 A 26/05</t>
  </si>
  <si>
    <t>27/04 - CHEGARAM  1920 MASCARAS</t>
  </si>
  <si>
    <t>01/07 - CHEGARAM 8240 MASCARAS</t>
  </si>
  <si>
    <t>01/07 - CHEGARAM 120 MASCARAS</t>
  </si>
  <si>
    <t>12/05 - CHEGARAM 5400 MASCARAS</t>
  </si>
  <si>
    <t>22/06 - CHEGARAM 5400 MASCARAS</t>
  </si>
  <si>
    <t>TERMO DE DOAÇÃO 002/20 - 7440 MÁSCARAS - ABRIL/20</t>
  </si>
  <si>
    <t>UPA VILA KENNEDY</t>
  </si>
  <si>
    <t>UPA CG2 - AV. CESARIO DE MELO</t>
  </si>
  <si>
    <t xml:space="preserve">UPA CG1 - ESTRADA DO MENDANHA </t>
  </si>
  <si>
    <t xml:space="preserve">PRONTO SOCORRO MUNICIPAL DE ITALVA </t>
  </si>
  <si>
    <t xml:space="preserve">HOSPITAL MUNICIPAL DE LAJE DE MURIAÉ </t>
  </si>
  <si>
    <t>UNIDADES DE SAÚDE DA REGIÃO DE CAMPOS DOS GOYTACAZES</t>
  </si>
  <si>
    <t>CAMPOS DOS GOYTACAZES</t>
  </si>
  <si>
    <t xml:space="preserve">UPA ANGRA DOS REIS </t>
  </si>
  <si>
    <t>ITAOCARA</t>
  </si>
  <si>
    <t>PRONTO SOCORRO DE ITAOCARA (FALTA COMPROVANTE)</t>
  </si>
  <si>
    <t>ENTREGUES</t>
  </si>
  <si>
    <t>TOTAL</t>
  </si>
  <si>
    <t>HOSPITAL FERREIRA MACHADO</t>
  </si>
  <si>
    <t>CMS DR MARIO OLINTO DE OLIVEIRA</t>
  </si>
  <si>
    <t>CAIXA DOS POBRES DE NATIVIDADES</t>
  </si>
  <si>
    <t>NATIVIDADE</t>
  </si>
  <si>
    <t>LAJE DO MURIAÉ</t>
  </si>
  <si>
    <t>ITALVA</t>
  </si>
  <si>
    <t xml:space="preserve">UPH SÃO José </t>
  </si>
  <si>
    <t xml:space="preserve">HOSPITAL ESTADUAL VEREADOR MELCHIADES CALAZANS </t>
  </si>
  <si>
    <t>CENTRO DE ATENDIMENTO COVID</t>
  </si>
  <si>
    <t>SPA CENTRO ANGRA DOS REIS</t>
  </si>
  <si>
    <t>PRONTO SOCORRO HAMILTON AGOSTINHO E UPA SEAP</t>
  </si>
  <si>
    <t>15 A 26 DE MAIO</t>
  </si>
  <si>
    <t>27 A 29 DE ABRIL</t>
  </si>
  <si>
    <t>PRESTAÇÃO DE CONTAS - ENTREGA DE MÁSCARAS</t>
  </si>
  <si>
    <t>8 A 30 DE JUNHO</t>
  </si>
  <si>
    <t>AGOSTO</t>
  </si>
  <si>
    <t>QUISSAMÃ</t>
  </si>
  <si>
    <t>HOSPITAL MUNICIPAL MARIANA MARIA DE JESUS</t>
  </si>
  <si>
    <t>MACAÉ</t>
  </si>
  <si>
    <t>UPA DA BARRA</t>
  </si>
  <si>
    <t>UPA LAGOMAR</t>
  </si>
  <si>
    <t>PRONTO SOCORRO AEROPORTO</t>
  </si>
  <si>
    <t>PRONTO SOCORRO MUNICIPAL</t>
  </si>
  <si>
    <t>HOSPITAL MUNICIPAL ANGELA MARIA SIMOES MENEZES</t>
  </si>
  <si>
    <t>CASIMIRO DE ABREU</t>
  </si>
  <si>
    <t>UPA TRES RIOS</t>
  </si>
  <si>
    <t>TRES RIOS</t>
  </si>
  <si>
    <t>CENTRO DE TRATAMENTO DE COVID - TRES RIOS</t>
  </si>
  <si>
    <t>CENTRO DE TRIAGEM DE COVID DE LEVY GASPARIAN</t>
  </si>
  <si>
    <t>COMENDADOR LEVY GASPARIAN</t>
  </si>
  <si>
    <t>CENTRAL DO SAMU CENTRO SUL</t>
  </si>
  <si>
    <t>UPA FERNANDA MONTEIRO</t>
  </si>
  <si>
    <t>HOSPITAL ESTADUAL DONA LINDU</t>
  </si>
  <si>
    <t>PARAIBA DO SUL</t>
  </si>
  <si>
    <t>HOSPITAL MUNICIPAL CARLOS TORTELLY</t>
  </si>
  <si>
    <t>ARMAÇÃO DE BÚZIOS</t>
  </si>
  <si>
    <t>HOSPITAL MUNICIPAL DR. RODOLPHO PERISSE</t>
  </si>
  <si>
    <t>SAQUAREMA</t>
  </si>
  <si>
    <t>HOSPITAL ESTADUAL DOS LAGOS N. S. NAZARETH</t>
  </si>
  <si>
    <t>PA COVID-19 CLINICA DA FAMILIA</t>
  </si>
  <si>
    <t>NOVA IGUAÇU</t>
  </si>
  <si>
    <t xml:space="preserve">HOSPITAL GERAL DE GUARUS </t>
  </si>
  <si>
    <t>TERESÓPOLIS</t>
  </si>
  <si>
    <t>UPA TERESÓPOLIS NATHAN GARCIA</t>
  </si>
  <si>
    <t>SÃO JOSÉ VALE DO RIO PRETO</t>
  </si>
  <si>
    <t>SAMU - SÃO JOSÉ VALE DO RIO PRETO</t>
  </si>
  <si>
    <t>PRONTO SOCORRO MUNICIPAL DE SAPUCAIA</t>
  </si>
  <si>
    <t>SAPUCAIA</t>
  </si>
  <si>
    <t>BASE DESCENTRALIZADA SAMU - CENTRO SUL</t>
  </si>
  <si>
    <t>HOSPITAL MATERNIDADE SANTA TEREZINHA</t>
  </si>
  <si>
    <t>HOSPITAL MUNICIPAL ROCHA FARIA</t>
  </si>
  <si>
    <t>RIO DE JANEIRO</t>
  </si>
  <si>
    <t>HOSPITAL MUNICIPAL ALBERT SCHWEITZER</t>
  </si>
  <si>
    <t>HOSPITAL ESTADUAL EDUARDO RABELLO</t>
  </si>
  <si>
    <t>UPA SENADOR CAMARÁ</t>
  </si>
  <si>
    <t>CLINICA DA FAMILIA ARMANDO PALHARES AGUINAGA</t>
  </si>
  <si>
    <t>CLINICA DA FAMILIA EVERTON DE SOUZA SANTOS</t>
  </si>
  <si>
    <t>MATERNIDADE LEILA DINIZ</t>
  </si>
  <si>
    <t>CER BARRA DA TIJUCA</t>
  </si>
  <si>
    <t>HOSPITAL MUNICIPAL LOURENCO JORGE</t>
  </si>
  <si>
    <t>POLICLINICA MUNICIPAL DEMERVAL GARCIA DE FREITAS</t>
  </si>
  <si>
    <t>NITERÓI</t>
  </si>
  <si>
    <t>UNIDADE INTEGRADA DE SAUDE MANUEL ARTHUR VILLABOIM</t>
  </si>
  <si>
    <t>PAQUETÁ</t>
  </si>
  <si>
    <t>ITABORAÍ</t>
  </si>
  <si>
    <t>HOSPITAL DESEMBARGADOR LEAL JUNIOR</t>
  </si>
  <si>
    <t>BASE SAMU MARICÁ</t>
  </si>
  <si>
    <t>MARICÁ</t>
  </si>
  <si>
    <t>CENTRO PSIQUIÁTRICO DO RIO DE JANEIRO</t>
  </si>
  <si>
    <t>HOSPITAL UNIVERSITÁRIO ANTONIO PEDRO</t>
  </si>
  <si>
    <t>NOVA FRIBURGO</t>
  </si>
  <si>
    <t>UPA 24H NOVA FRIBURGO</t>
  </si>
  <si>
    <t>HOSPITAL RAUL SERTÃ</t>
  </si>
  <si>
    <t>HOSPITAL BASILEU ESTRELA</t>
  </si>
  <si>
    <t>SANTA MARIA MADALENA</t>
  </si>
  <si>
    <t>SAMU - VSB 03 - CANTAGALO</t>
  </si>
  <si>
    <t>CANTAGALO</t>
  </si>
  <si>
    <t>PRONTO ATENDIMENTO MUNICIPAL DE MACUCO</t>
  </si>
  <si>
    <t>MACUCO</t>
  </si>
  <si>
    <t>CASA DE CARIDADE HOSPITAL DE CANTAGALO</t>
  </si>
  <si>
    <t>HOSPITAL DE CORDEIRO</t>
  </si>
  <si>
    <t>CORDEIRO</t>
  </si>
  <si>
    <t>HOSPITAL DR. ANTONIO CARLOS DA SILVA MONNERAT</t>
  </si>
  <si>
    <t>DUAS BARRAS</t>
  </si>
  <si>
    <t>HOSPITAL NOSSA SENHORA DO CARMO</t>
  </si>
  <si>
    <t>CARMO</t>
  </si>
  <si>
    <t>HOSPITAL MUNICIPAL JOSÉ RABELLO DE MELLO</t>
  </si>
  <si>
    <t>GUAPIMIRIM</t>
  </si>
  <si>
    <t>SAMU GUAPIMIRIM</t>
  </si>
  <si>
    <t>HOSPITAL ESTADUAL ALBERTO TORRES</t>
  </si>
  <si>
    <t>CACHOEIRA DE MACACU</t>
  </si>
  <si>
    <t>SAMU 192</t>
  </si>
  <si>
    <t xml:space="preserve">UPA VALMIR HESPANHOL </t>
  </si>
  <si>
    <t>RIO DAS OSTRAS</t>
  </si>
  <si>
    <t>HOSPITAL PUBLICO DE MACAÉ</t>
  </si>
  <si>
    <t>HOSPITAL DA POLICIA MILITAR</t>
  </si>
  <si>
    <t>INSTITUTO ESTADUAL DE DOENÇAS DO TÓRAX ARY PARREIRAS</t>
  </si>
  <si>
    <t>HOSPITAL FEDERAL DOS SERVIDORES DO ESTADO</t>
  </si>
  <si>
    <t>HOSPITAL MARIO KROEFF</t>
  </si>
  <si>
    <t>PAM CAVALCANTI</t>
  </si>
  <si>
    <t>PRONTO SOCORRO MUNICIPAL RIO DAS OSTRAS</t>
  </si>
  <si>
    <t>UPA ROCINHA</t>
  </si>
  <si>
    <t>HOSPITAL EVANDRO FREIRE</t>
  </si>
  <si>
    <t>OHSPITAL MUNICIPAL N. SRA. DO LORETO</t>
  </si>
  <si>
    <t>HUCFF - UFRJ</t>
  </si>
  <si>
    <t>HOSPITAL GERAL DE ARRAIAL DO CABO</t>
  </si>
  <si>
    <t>ARRAIAL DO CABO</t>
  </si>
  <si>
    <t>UPA PEDIATRICA DE SÃO PEDRO DA ALDEIA</t>
  </si>
  <si>
    <t>SÃO PEDRO DA ALDEIA</t>
  </si>
  <si>
    <t>PRONTO SOCORRO MUNICIPAL DR. JOSÉ SEVE NETO</t>
  </si>
  <si>
    <t>UPA CENTRO</t>
  </si>
  <si>
    <t>PETROPOLIS</t>
  </si>
  <si>
    <t>HOSPITAL MUNICIPAL DR. NELSON SÃ - EARP</t>
  </si>
  <si>
    <t>CENTRO DE COVID DE ITALVA</t>
  </si>
  <si>
    <t>HOSPITAL MUNICIPAL HELIO MONTEZANDO DE OLIVEIRA</t>
  </si>
  <si>
    <t>SANTO ANTONIO DE PADUA</t>
  </si>
  <si>
    <t>UNIDADE MUNICIPAL DE SAUDE JOSÉ CARDOSO</t>
  </si>
  <si>
    <t>CARDOSO MOREIRA</t>
  </si>
  <si>
    <t>HOSPITAL MUNICIPAL MANOEL CANELA</t>
  </si>
  <si>
    <t>SÃO FRANCISCO DE ITABAPOANA</t>
  </si>
  <si>
    <t>HOSPITAL MUNICIPAL N. S. DAS DORES</t>
  </si>
  <si>
    <t>AREAL</t>
  </si>
  <si>
    <t>HOSPITAL SÃO SEBASTIAO DE VARRE-SAI</t>
  </si>
  <si>
    <t>VARRE-SAI</t>
  </si>
  <si>
    <t>ASSOCIACAO SANTO ANTONIO DOS POBRES DE ITAPERUNA</t>
  </si>
  <si>
    <t>ITAPERUNA</t>
  </si>
  <si>
    <t>SERVIÇO DE PRONTO ATENDIMENTO MÉDICO DR. ANTONIO PADILHA</t>
  </si>
  <si>
    <t>SÃO JOSÉ DE UBÁ</t>
  </si>
  <si>
    <t>MIRACEMA</t>
  </si>
  <si>
    <t>HOSPITAL SÃO VICENTE DE PAULA</t>
  </si>
  <si>
    <t>BOM JESUS DE ITABAPOANA</t>
  </si>
  <si>
    <t>UNIDADE MISTA DE ATENDIMENTO À SAUDE DE PORCIÚNCULA</t>
  </si>
  <si>
    <t>PORCIÚNCULA</t>
  </si>
  <si>
    <t>SMS LAJE DO MURIAÉ</t>
  </si>
  <si>
    <t>HOSPITAL NATIVIDADE</t>
  </si>
  <si>
    <t>SEAP GESTÃO DE SAÚDE</t>
  </si>
  <si>
    <t>HOSPITAL SÃO JOSÉ</t>
  </si>
  <si>
    <t>POLICLINICA GONÇALENSE DE REFERENCIA PARA DOENCAS CRONICAS OU TRANSMISSÍVEIS</t>
  </si>
  <si>
    <t>HOSPITAL PSIQUIATRICO DE JURUJUBA</t>
  </si>
  <si>
    <t>UPA DR. MARIO MONTEIRO</t>
  </si>
  <si>
    <t>BASE SAMU ITABORAÍ</t>
  </si>
  <si>
    <t>HOSPITAL DR. LUIZ PALMIER</t>
  </si>
  <si>
    <t>VOLTA REDONDA</t>
  </si>
  <si>
    <t>HOSPITAL MUNICIPAL DR. MUNIR RAFFUL</t>
  </si>
  <si>
    <t>PINHEIRAL</t>
  </si>
  <si>
    <t>HOSPITAL MUNICIPAL PREFEITO AURELINO GONÇALVES BARBOSA</t>
  </si>
  <si>
    <t>SAMU - MÉDIO PARAÍBA</t>
  </si>
  <si>
    <t>HOSPITAL SÃO JOAO BATISTA - AFNE</t>
  </si>
  <si>
    <t>RESENDE</t>
  </si>
  <si>
    <t>HOSPITAL MUNICIPAL HENRIQUE SERGIO GREGORY</t>
  </si>
  <si>
    <t>ITAGUAI</t>
  </si>
  <si>
    <t>HOSPITAL DE CAMPANHA COVID-19 - CENTRO DE INTERNAÇÃO</t>
  </si>
  <si>
    <t>MANGARATIBA</t>
  </si>
  <si>
    <t>BASE DESCENTRALIZADA SAMU MANGARATIBA</t>
  </si>
  <si>
    <t>HOSPITAL MUNICIPAL VITOR DE SOUZA BREVES</t>
  </si>
  <si>
    <t>HOSPITAL GERAL JAPUÍBA</t>
  </si>
  <si>
    <t>ANGRA DOS REIS</t>
  </si>
  <si>
    <t>SUPERINTENDENCIA DA ATENCAO BASICA DE MANGARATIBA</t>
  </si>
  <si>
    <t>HOSPITAL DE CAMPANHA VOLTA REDONDA</t>
  </si>
  <si>
    <t>UNIDADE JACUECANGA SPA</t>
  </si>
  <si>
    <t>PARATY</t>
  </si>
  <si>
    <t>HOSPITAL MUNICIPAL HUGO MIRANDA</t>
  </si>
  <si>
    <t>UNIDADE MOVEL DE URGENCIA - SAMU</t>
  </si>
  <si>
    <t>HOSPITAL MUNICIPAL DE CAMPANHA DE PARATY</t>
  </si>
  <si>
    <t>TENDA DE SINDROME GRIPAL DE RESENDE</t>
  </si>
  <si>
    <t>HOSPITAL MILITAR DE RESENDE</t>
  </si>
  <si>
    <t>HOSPITAL MUNICIPAL MATERNIDADE DR. MANOEL MARTINS</t>
  </si>
  <si>
    <t>ITATIAIA</t>
  </si>
  <si>
    <t>BARRA MANSA</t>
  </si>
  <si>
    <t>CENTRO DE TRIAGEM DE COVID-19 DE BARRA MANSA</t>
  </si>
  <si>
    <t>SANTA CASA DE MISERICORDIA DE BARRA MANSA</t>
  </si>
  <si>
    <t>ESTRATEGIA DE SAUDE DA FAMILIA DE ARROZAL</t>
  </si>
  <si>
    <t>ARROZAL</t>
  </si>
  <si>
    <t>POSTO DE ATENDIMENTO DE ARROZAL</t>
  </si>
  <si>
    <t>CASA DE CARIDADE SANTA RITA</t>
  </si>
  <si>
    <t>BARRA DO PIRAÍ</t>
  </si>
  <si>
    <t>CASA DE CARIDADE DE PIRAÍ</t>
  </si>
  <si>
    <t>PIRAÍ</t>
  </si>
  <si>
    <t>HOSPITAL DE CAMPANHA DE SEROPÉDICA</t>
  </si>
  <si>
    <t>SEROPÉDICA</t>
  </si>
  <si>
    <t>UPA SEROPÉDICA</t>
  </si>
  <si>
    <t xml:space="preserve">CENTRO DE TRIAGEM COVID 19 </t>
  </si>
  <si>
    <t>HOSPITAL MUNICIPAL DRA. NAELMA MONTEIRO DA SILVA</t>
  </si>
  <si>
    <t>SEMUS BELFORD ROXO</t>
  </si>
  <si>
    <t>BELFORD ROXO</t>
  </si>
  <si>
    <t>SAMU MESQUITA</t>
  </si>
  <si>
    <t>MESQUITA</t>
  </si>
  <si>
    <t>SAMU NILOPOLIS</t>
  </si>
  <si>
    <t>NILOPOLIS</t>
  </si>
  <si>
    <t>03/08 A 28/08</t>
  </si>
  <si>
    <t>HOSPITAL FLUMINENSE</t>
  </si>
  <si>
    <t>HOSPITAL SÃO JOSE OPERARIO</t>
  </si>
  <si>
    <t>SÃO CRISTOVAO</t>
  </si>
  <si>
    <t>HMCT</t>
  </si>
  <si>
    <t xml:space="preserve">UNIDADE DE PRONTO ATENDIMENTO </t>
  </si>
  <si>
    <t>SENADOR CAMARA</t>
  </si>
  <si>
    <t>MATERNIDADE ESCOLA DA UFRJ</t>
  </si>
  <si>
    <t>UPA RPMONT</t>
  </si>
  <si>
    <t>HOSPITAL PLANTADORES DE CANA</t>
  </si>
  <si>
    <t>HOSPITAL MUNICIPAL FERREIRA MACHADO</t>
  </si>
  <si>
    <t>UPA  JJ ANGELA MARIA</t>
  </si>
  <si>
    <t>POLICLINICA MUNICIPAL AGUINALDO MORAES</t>
  </si>
  <si>
    <t>CLINICA DA FAMILIA EULAILA GOMES</t>
  </si>
  <si>
    <t>CLINICA DA MULHER</t>
  </si>
  <si>
    <t>SETEMBRO</t>
  </si>
  <si>
    <t>SAMU</t>
  </si>
  <si>
    <t>SÃO JOÃO DE MERITI</t>
  </si>
  <si>
    <t>HOSPITAL MUNICIPAL</t>
  </si>
  <si>
    <t>01 A 31                               DE JULHO</t>
  </si>
  <si>
    <t>X</t>
  </si>
  <si>
    <t>Z</t>
  </si>
  <si>
    <t>HOSPITAL FEDERAL DOS SERVIDORES</t>
  </si>
  <si>
    <t>SMS PATY DO ALFERES</t>
  </si>
  <si>
    <t>PATY DO ALFERES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</si>
</sst>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36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14"/>
      <name val="Arial Black"/>
      <family val="2"/>
    </font>
    <font>
      <b/>
      <sz val="20"/>
      <name val="Arial"/>
      <family val="2"/>
    </font>
    <font>
      <sz val="20"/>
      <color rgb="FF222222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Arial"/>
      <family val="2"/>
    </font>
    <font>
      <sz val="22"/>
      <color theme="0"/>
      <name val="Arial"/>
      <family val="2"/>
    </font>
    <font>
      <sz val="11"/>
      <color theme="1"/>
      <name val="Arial"/>
      <family val="2"/>
    </font>
    <font>
      <sz val="28"/>
      <color theme="0"/>
      <name val="Arial"/>
      <family val="2"/>
    </font>
    <font>
      <sz val="26"/>
      <color theme="0"/>
      <name val="Arial"/>
      <family val="2"/>
    </font>
    <font>
      <b/>
      <sz val="26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2">
    <xf numFmtId="0" fontId="0" fillId="0" borderId="0" xfId="0"/>
    <xf numFmtId="0" fontId="2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6" fillId="2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/>
    <xf numFmtId="0" fontId="10" fillId="0" borderId="1" xfId="0" applyFont="1" applyBorder="1"/>
    <xf numFmtId="1" fontId="10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left"/>
    </xf>
    <xf numFmtId="16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15" fillId="3" borderId="1" xfId="0" applyNumberFormat="1" applyFont="1" applyFill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5" fillId="3" borderId="0" xfId="0" applyFont="1" applyFill="1"/>
    <xf numFmtId="0" fontId="13" fillId="3" borderId="3" xfId="0" applyFont="1" applyFill="1" applyBorder="1"/>
    <xf numFmtId="0" fontId="14" fillId="3" borderId="3" xfId="0" applyFont="1" applyFill="1" applyBorder="1" applyAlignment="1">
      <alignment wrapText="1"/>
    </xf>
    <xf numFmtId="1" fontId="14" fillId="3" borderId="3" xfId="0" applyNumberFormat="1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8" fillId="0" borderId="3" xfId="0" applyFont="1" applyBorder="1"/>
    <xf numFmtId="16" fontId="10" fillId="0" borderId="1" xfId="0" applyNumberFormat="1" applyFont="1" applyBorder="1" applyAlignment="1">
      <alignment horizontal="left"/>
    </xf>
    <xf numFmtId="22" fontId="10" fillId="0" borderId="3" xfId="0" applyNumberFormat="1" applyFont="1" applyBorder="1" applyAlignment="1">
      <alignment wrapText="1"/>
    </xf>
    <xf numFmtId="22" fontId="10" fillId="0" borderId="3" xfId="0" applyNumberFormat="1" applyFont="1" applyBorder="1" applyAlignment="1">
      <alignment horizontal="center"/>
    </xf>
    <xf numFmtId="16" fontId="10" fillId="0" borderId="2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2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2" fillId="2" borderId="1" xfId="1" applyFont="1" applyBorder="1" applyAlignment="1">
      <alignment horizontal="center" vertical="center" wrapText="1"/>
    </xf>
    <xf numFmtId="0" fontId="22" fillId="2" borderId="1" xfId="1" applyFont="1" applyBorder="1" applyAlignment="1">
      <alignment horizontal="left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2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49" fontId="7" fillId="2" borderId="2" xfId="1" applyNumberFormat="1" applyFont="1" applyBorder="1" applyAlignment="1">
      <alignment horizontal="center" vertical="center" wrapText="1"/>
    </xf>
    <xf numFmtId="49" fontId="7" fillId="2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" fontId="4" fillId="0" borderId="7" xfId="0" applyNumberFormat="1" applyFont="1" applyBorder="1" applyAlignment="1">
      <alignment horizontal="center" vertical="center" wrapText="1"/>
    </xf>
    <xf numFmtId="16" fontId="4" fillId="0" borderId="5" xfId="0" applyNumberFormat="1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" fontId="4" fillId="0" borderId="8" xfId="0" applyNumberFormat="1" applyFont="1" applyBorder="1" applyAlignment="1">
      <alignment horizontal="center" vertical="center" wrapText="1"/>
    </xf>
    <xf numFmtId="16" fontId="4" fillId="0" borderId="6" xfId="0" applyNumberFormat="1" applyFont="1" applyBorder="1" applyAlignment="1">
      <alignment horizontal="center" vertical="center" wrapText="1"/>
    </xf>
    <xf numFmtId="16" fontId="4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7" fillId="2" borderId="1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" fontId="17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2">
    <cellStyle name="60% - Ênfase1" xfId="1" builtinId="3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0393-C675-483A-826F-E35F1F61E11B}">
  <dimension ref="C1:I114"/>
  <sheetViews>
    <sheetView topLeftCell="A61" zoomScale="55" zoomScaleNormal="55" workbookViewId="0">
      <selection activeCell="D16" sqref="D16"/>
    </sheetView>
  </sheetViews>
  <sheetFormatPr defaultRowHeight="15" x14ac:dyDescent="0.25"/>
  <cols>
    <col min="3" max="3" width="18.85546875" customWidth="1"/>
    <col min="4" max="4" width="115.85546875" bestFit="1" customWidth="1"/>
    <col min="5" max="5" width="39.42578125" bestFit="1" customWidth="1"/>
    <col min="6" max="6" width="57.28515625" bestFit="1" customWidth="1"/>
    <col min="7" max="7" width="74" bestFit="1" customWidth="1"/>
    <col min="8" max="8" width="20.85546875" bestFit="1" customWidth="1"/>
    <col min="9" max="9" width="29.85546875" customWidth="1"/>
  </cols>
  <sheetData>
    <row r="1" spans="3:9" ht="103.5" customHeight="1" x14ac:dyDescent="0.25">
      <c r="C1" s="1"/>
      <c r="D1" s="95" t="s">
        <v>137</v>
      </c>
      <c r="E1" s="96"/>
      <c r="F1" s="96"/>
      <c r="G1" s="96"/>
      <c r="H1" s="96"/>
    </row>
    <row r="2" spans="3:9" ht="25.5" x14ac:dyDescent="0.35">
      <c r="C2" s="6"/>
      <c r="D2" s="97" t="s">
        <v>170</v>
      </c>
      <c r="E2" s="98"/>
      <c r="F2" s="98"/>
      <c r="G2" s="98"/>
      <c r="H2" s="99"/>
    </row>
    <row r="3" spans="3:9" ht="25.5" x14ac:dyDescent="0.35">
      <c r="C3" s="6"/>
      <c r="D3" s="97" t="s">
        <v>136</v>
      </c>
      <c r="E3" s="98"/>
      <c r="F3" s="98"/>
      <c r="G3" s="98"/>
      <c r="H3" s="99"/>
    </row>
    <row r="4" spans="3:9" ht="25.5" x14ac:dyDescent="0.35">
      <c r="C4" s="6"/>
      <c r="D4" s="97" t="s">
        <v>165</v>
      </c>
      <c r="E4" s="109"/>
      <c r="F4" s="109"/>
      <c r="G4" s="109"/>
      <c r="H4" s="110"/>
    </row>
    <row r="5" spans="3:9" ht="25.5" x14ac:dyDescent="0.35">
      <c r="C5" s="6"/>
      <c r="D5" s="97" t="s">
        <v>168</v>
      </c>
      <c r="E5" s="109"/>
      <c r="F5" s="109"/>
      <c r="G5" s="109"/>
      <c r="H5" s="110"/>
    </row>
    <row r="6" spans="3:9" ht="25.5" x14ac:dyDescent="0.35">
      <c r="C6" s="2"/>
      <c r="D6" s="97" t="s">
        <v>169</v>
      </c>
      <c r="E6" s="109"/>
      <c r="F6" s="109"/>
      <c r="G6" s="109"/>
      <c r="H6" s="110"/>
    </row>
    <row r="7" spans="3:9" ht="25.5" x14ac:dyDescent="0.35">
      <c r="C7" s="2"/>
      <c r="D7" s="97" t="s">
        <v>167</v>
      </c>
      <c r="E7" s="109"/>
      <c r="F7" s="109"/>
      <c r="G7" s="109"/>
      <c r="H7" s="110"/>
    </row>
    <row r="8" spans="3:9" ht="25.5" x14ac:dyDescent="0.35">
      <c r="C8" s="2"/>
      <c r="D8" s="97" t="s">
        <v>166</v>
      </c>
      <c r="E8" s="109"/>
      <c r="F8" s="109"/>
      <c r="G8" s="109"/>
      <c r="H8" s="110"/>
    </row>
    <row r="9" spans="3:9" ht="45" x14ac:dyDescent="0.25"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181</v>
      </c>
      <c r="I9" s="3" t="s">
        <v>182</v>
      </c>
    </row>
    <row r="10" spans="3:9" ht="26.25" x14ac:dyDescent="0.35">
      <c r="C10" s="93" t="s">
        <v>5</v>
      </c>
      <c r="D10" s="94"/>
      <c r="E10" s="94"/>
      <c r="F10" s="94"/>
      <c r="G10" s="94"/>
      <c r="H10" s="94"/>
      <c r="I10" s="6">
        <v>21080</v>
      </c>
    </row>
    <row r="11" spans="3:9" ht="25.5" x14ac:dyDescent="0.35">
      <c r="C11" s="100" t="s">
        <v>160</v>
      </c>
      <c r="D11" s="4" t="s">
        <v>6</v>
      </c>
      <c r="E11" s="5" t="s">
        <v>7</v>
      </c>
      <c r="F11" s="5" t="s">
        <v>108</v>
      </c>
      <c r="G11" s="5" t="s">
        <v>8</v>
      </c>
      <c r="H11" s="6">
        <v>160</v>
      </c>
    </row>
    <row r="12" spans="3:9" ht="25.5" x14ac:dyDescent="0.35">
      <c r="C12" s="101"/>
      <c r="D12" s="4" t="s">
        <v>9</v>
      </c>
      <c r="E12" s="5" t="s">
        <v>7</v>
      </c>
      <c r="F12" s="5" t="s">
        <v>106</v>
      </c>
      <c r="G12" s="5"/>
      <c r="H12" s="6">
        <v>160</v>
      </c>
    </row>
    <row r="13" spans="3:9" ht="25.5" x14ac:dyDescent="0.35">
      <c r="C13" s="101"/>
      <c r="D13" s="4" t="s">
        <v>10</v>
      </c>
      <c r="E13" s="5" t="s">
        <v>7</v>
      </c>
      <c r="F13" s="5" t="s">
        <v>106</v>
      </c>
      <c r="G13" s="5" t="s">
        <v>11</v>
      </c>
      <c r="H13" s="6">
        <v>160</v>
      </c>
    </row>
    <row r="14" spans="3:9" ht="25.5" x14ac:dyDescent="0.35">
      <c r="C14" s="101"/>
      <c r="D14" s="4" t="s">
        <v>109</v>
      </c>
      <c r="E14" s="5" t="s">
        <v>7</v>
      </c>
      <c r="F14" s="5" t="s">
        <v>108</v>
      </c>
      <c r="G14" s="5" t="s">
        <v>12</v>
      </c>
      <c r="H14" s="6">
        <v>160</v>
      </c>
    </row>
    <row r="15" spans="3:9" ht="51" x14ac:dyDescent="0.35">
      <c r="C15" s="101"/>
      <c r="D15" s="4" t="s">
        <v>13</v>
      </c>
      <c r="E15" s="5" t="s">
        <v>7</v>
      </c>
      <c r="F15" s="31" t="s">
        <v>107</v>
      </c>
      <c r="G15" s="5" t="s">
        <v>14</v>
      </c>
      <c r="H15" s="7">
        <v>160</v>
      </c>
    </row>
    <row r="16" spans="3:9" ht="25.5" x14ac:dyDescent="0.35">
      <c r="C16" s="101"/>
      <c r="D16" s="4" t="s">
        <v>15</v>
      </c>
      <c r="E16" s="5" t="s">
        <v>7</v>
      </c>
      <c r="F16" s="5" t="s">
        <v>108</v>
      </c>
      <c r="G16" s="5"/>
      <c r="H16" s="7">
        <v>160</v>
      </c>
    </row>
    <row r="17" spans="3:9" ht="25.5" x14ac:dyDescent="0.35">
      <c r="C17" s="101"/>
      <c r="D17" s="8" t="s">
        <v>16</v>
      </c>
      <c r="E17" s="5" t="s">
        <v>7</v>
      </c>
      <c r="F17" s="5" t="s">
        <v>107</v>
      </c>
      <c r="G17" s="5" t="s">
        <v>17</v>
      </c>
      <c r="H17" s="7">
        <v>160</v>
      </c>
    </row>
    <row r="18" spans="3:9" ht="25.5" x14ac:dyDescent="0.35">
      <c r="C18" s="101"/>
      <c r="D18" s="9" t="s">
        <v>18</v>
      </c>
      <c r="E18" s="5" t="s">
        <v>7</v>
      </c>
      <c r="F18" s="10" t="s">
        <v>19</v>
      </c>
      <c r="G18" s="10" t="s">
        <v>20</v>
      </c>
      <c r="H18" s="11">
        <v>160</v>
      </c>
    </row>
    <row r="19" spans="3:9" ht="25.5" x14ac:dyDescent="0.35">
      <c r="C19" s="101"/>
      <c r="D19" s="4" t="s">
        <v>21</v>
      </c>
      <c r="E19" s="5" t="s">
        <v>7</v>
      </c>
      <c r="F19" s="10" t="s">
        <v>19</v>
      </c>
      <c r="G19" s="12" t="s">
        <v>22</v>
      </c>
      <c r="H19" s="13">
        <v>160</v>
      </c>
    </row>
    <row r="20" spans="3:9" ht="25.5" x14ac:dyDescent="0.35">
      <c r="C20" s="101"/>
      <c r="D20" s="4" t="s">
        <v>23</v>
      </c>
      <c r="E20" s="5" t="s">
        <v>7</v>
      </c>
      <c r="F20" s="12" t="s">
        <v>110</v>
      </c>
      <c r="G20" s="12"/>
      <c r="H20" s="13">
        <v>160</v>
      </c>
    </row>
    <row r="21" spans="3:9" ht="25.5" x14ac:dyDescent="0.35">
      <c r="C21" s="101"/>
      <c r="D21" s="4" t="s">
        <v>24</v>
      </c>
      <c r="E21" s="5" t="s">
        <v>25</v>
      </c>
      <c r="F21" s="12" t="s">
        <v>111</v>
      </c>
      <c r="G21" s="12" t="s">
        <v>26</v>
      </c>
      <c r="H21" s="13">
        <v>160</v>
      </c>
    </row>
    <row r="22" spans="3:9" ht="25.5" x14ac:dyDescent="0.35">
      <c r="C22" s="102"/>
      <c r="D22" s="4" t="s">
        <v>27</v>
      </c>
      <c r="E22" s="5" t="s">
        <v>7</v>
      </c>
      <c r="F22" s="12" t="s">
        <v>19</v>
      </c>
      <c r="G22" s="12" t="s">
        <v>28</v>
      </c>
      <c r="H22" s="13">
        <v>160</v>
      </c>
    </row>
    <row r="23" spans="3:9" ht="28.5" x14ac:dyDescent="0.45">
      <c r="C23" s="38"/>
      <c r="D23" s="47" t="s">
        <v>144</v>
      </c>
      <c r="E23" s="39"/>
      <c r="F23" s="40"/>
      <c r="G23" s="40"/>
      <c r="H23" s="47">
        <f>SUM(H11:H22)</f>
        <v>1920</v>
      </c>
      <c r="I23" s="21">
        <f>SUM(I10-H23)</f>
        <v>19160</v>
      </c>
    </row>
    <row r="24" spans="3:9" ht="26.25" x14ac:dyDescent="0.25">
      <c r="C24" s="93" t="s">
        <v>29</v>
      </c>
      <c r="D24" s="94"/>
      <c r="E24" s="94"/>
      <c r="F24" s="94"/>
      <c r="G24" s="94"/>
      <c r="H24" s="94"/>
    </row>
    <row r="25" spans="3:9" ht="25.5" x14ac:dyDescent="0.35">
      <c r="C25" s="106" t="s">
        <v>164</v>
      </c>
      <c r="D25" s="4" t="s">
        <v>30</v>
      </c>
      <c r="E25" s="5" t="s">
        <v>7</v>
      </c>
      <c r="F25" s="12" t="s">
        <v>108</v>
      </c>
      <c r="G25" s="12"/>
      <c r="H25" s="13">
        <v>200</v>
      </c>
    </row>
    <row r="26" spans="3:9" ht="25.5" x14ac:dyDescent="0.35">
      <c r="C26" s="107"/>
      <c r="D26" s="4" t="s">
        <v>31</v>
      </c>
      <c r="E26" s="5" t="s">
        <v>32</v>
      </c>
      <c r="F26" s="12" t="s">
        <v>112</v>
      </c>
      <c r="G26" s="12" t="s">
        <v>33</v>
      </c>
      <c r="H26" s="13">
        <v>50</v>
      </c>
    </row>
    <row r="27" spans="3:9" ht="25.5" x14ac:dyDescent="0.35">
      <c r="C27" s="107"/>
      <c r="D27" s="4" t="s">
        <v>34</v>
      </c>
      <c r="E27" s="5" t="s">
        <v>32</v>
      </c>
      <c r="F27" s="12" t="s">
        <v>112</v>
      </c>
      <c r="G27" s="12"/>
      <c r="H27" s="13">
        <v>50</v>
      </c>
    </row>
    <row r="28" spans="3:9" ht="25.5" x14ac:dyDescent="0.35">
      <c r="C28" s="107"/>
      <c r="D28" s="4" t="s">
        <v>35</v>
      </c>
      <c r="E28" s="5" t="s">
        <v>32</v>
      </c>
      <c r="F28" s="12" t="s">
        <v>108</v>
      </c>
      <c r="G28" s="12"/>
      <c r="H28" s="13">
        <v>100</v>
      </c>
    </row>
    <row r="29" spans="3:9" ht="25.5" x14ac:dyDescent="0.35">
      <c r="C29" s="107"/>
      <c r="D29" s="4" t="s">
        <v>161</v>
      </c>
      <c r="E29" s="5" t="s">
        <v>7</v>
      </c>
      <c r="F29" s="12" t="s">
        <v>111</v>
      </c>
      <c r="G29" s="12"/>
      <c r="H29" s="13">
        <v>100</v>
      </c>
    </row>
    <row r="30" spans="3:9" ht="25.5" x14ac:dyDescent="0.35">
      <c r="C30" s="107"/>
      <c r="D30" s="4" t="s">
        <v>36</v>
      </c>
      <c r="E30" s="5" t="s">
        <v>7</v>
      </c>
      <c r="F30" s="12" t="s">
        <v>111</v>
      </c>
      <c r="G30" s="12"/>
      <c r="H30" s="13">
        <v>100</v>
      </c>
    </row>
    <row r="31" spans="3:9" ht="25.5" x14ac:dyDescent="0.35">
      <c r="C31" s="107"/>
      <c r="D31" s="4" t="s">
        <v>37</v>
      </c>
      <c r="E31" s="5" t="s">
        <v>7</v>
      </c>
      <c r="F31" s="5" t="s">
        <v>108</v>
      </c>
      <c r="G31" s="5"/>
      <c r="H31" s="7">
        <v>100</v>
      </c>
    </row>
    <row r="32" spans="3:9" ht="25.5" x14ac:dyDescent="0.35">
      <c r="C32" s="107"/>
      <c r="D32" s="4" t="s">
        <v>38</v>
      </c>
      <c r="E32" s="5" t="s">
        <v>7</v>
      </c>
      <c r="F32" s="5" t="s">
        <v>113</v>
      </c>
      <c r="G32" s="5" t="s">
        <v>22</v>
      </c>
      <c r="H32" s="7">
        <v>200</v>
      </c>
    </row>
    <row r="33" spans="3:8" ht="25.5" x14ac:dyDescent="0.35">
      <c r="C33" s="107"/>
      <c r="D33" s="4" t="s">
        <v>109</v>
      </c>
      <c r="E33" s="5" t="s">
        <v>7</v>
      </c>
      <c r="F33" s="5" t="s">
        <v>108</v>
      </c>
      <c r="G33" s="5"/>
      <c r="H33" s="7">
        <v>200</v>
      </c>
    </row>
    <row r="34" spans="3:8" ht="26.25" x14ac:dyDescent="0.4">
      <c r="C34" s="107"/>
      <c r="D34" s="4" t="s">
        <v>39</v>
      </c>
      <c r="E34" s="5" t="s">
        <v>7</v>
      </c>
      <c r="F34" s="14" t="s">
        <v>40</v>
      </c>
      <c r="G34" s="5"/>
      <c r="H34" s="7">
        <v>200</v>
      </c>
    </row>
    <row r="35" spans="3:8" ht="25.5" x14ac:dyDescent="0.35">
      <c r="C35" s="107"/>
      <c r="D35" s="4" t="s">
        <v>41</v>
      </c>
      <c r="E35" s="5" t="s">
        <v>7</v>
      </c>
      <c r="F35" s="5" t="s">
        <v>108</v>
      </c>
      <c r="G35" s="5"/>
      <c r="H35" s="7">
        <v>200</v>
      </c>
    </row>
    <row r="36" spans="3:8" ht="25.5" x14ac:dyDescent="0.35">
      <c r="C36" s="107"/>
      <c r="D36" s="4" t="s">
        <v>42</v>
      </c>
      <c r="E36" s="5" t="s">
        <v>7</v>
      </c>
      <c r="F36" s="5" t="s">
        <v>113</v>
      </c>
      <c r="G36" s="5"/>
      <c r="H36" s="7">
        <v>200</v>
      </c>
    </row>
    <row r="37" spans="3:8" ht="25.5" x14ac:dyDescent="0.35">
      <c r="C37" s="107"/>
      <c r="D37" s="4" t="s">
        <v>43</v>
      </c>
      <c r="E37" s="5" t="s">
        <v>7</v>
      </c>
      <c r="F37" s="5" t="s">
        <v>110</v>
      </c>
      <c r="G37" s="5"/>
      <c r="H37" s="7">
        <v>200</v>
      </c>
    </row>
    <row r="38" spans="3:8" ht="25.5" x14ac:dyDescent="0.35">
      <c r="C38" s="107"/>
      <c r="D38" s="4" t="s">
        <v>44</v>
      </c>
      <c r="E38" s="5" t="s">
        <v>7</v>
      </c>
      <c r="F38" s="5" t="s">
        <v>110</v>
      </c>
      <c r="G38" s="5"/>
      <c r="H38" s="7">
        <v>100</v>
      </c>
    </row>
    <row r="39" spans="3:8" ht="26.25" x14ac:dyDescent="0.4">
      <c r="C39" s="107"/>
      <c r="D39" s="16" t="s">
        <v>162</v>
      </c>
      <c r="E39" s="14" t="s">
        <v>7</v>
      </c>
      <c r="F39" s="5" t="s">
        <v>110</v>
      </c>
      <c r="G39" s="14"/>
      <c r="H39" s="17">
        <v>100</v>
      </c>
    </row>
    <row r="40" spans="3:8" ht="26.25" x14ac:dyDescent="0.4">
      <c r="C40" s="107"/>
      <c r="D40" s="16" t="s">
        <v>15</v>
      </c>
      <c r="E40" s="14" t="s">
        <v>7</v>
      </c>
      <c r="F40" s="14" t="s">
        <v>40</v>
      </c>
      <c r="G40" s="14" t="s">
        <v>45</v>
      </c>
      <c r="H40" s="17">
        <v>200</v>
      </c>
    </row>
    <row r="41" spans="3:8" ht="26.25" x14ac:dyDescent="0.4">
      <c r="C41" s="107"/>
      <c r="D41" s="16" t="s">
        <v>46</v>
      </c>
      <c r="E41" s="14" t="s">
        <v>7</v>
      </c>
      <c r="F41" s="14" t="s">
        <v>40</v>
      </c>
      <c r="G41" s="14" t="s">
        <v>47</v>
      </c>
      <c r="H41" s="17">
        <v>200</v>
      </c>
    </row>
    <row r="42" spans="3:8" ht="26.25" x14ac:dyDescent="0.4">
      <c r="C42" s="107"/>
      <c r="D42" s="16" t="s">
        <v>48</v>
      </c>
      <c r="E42" s="14" t="s">
        <v>7</v>
      </c>
      <c r="F42" s="14" t="s">
        <v>108</v>
      </c>
      <c r="G42" s="14" t="s">
        <v>49</v>
      </c>
      <c r="H42" s="17">
        <v>200</v>
      </c>
    </row>
    <row r="43" spans="3:8" ht="26.25" x14ac:dyDescent="0.4">
      <c r="C43" s="107"/>
      <c r="D43" s="18" t="s">
        <v>50</v>
      </c>
      <c r="E43" s="5" t="s">
        <v>7</v>
      </c>
      <c r="F43" s="14" t="s">
        <v>110</v>
      </c>
      <c r="G43" s="14" t="s">
        <v>51</v>
      </c>
      <c r="H43" s="17">
        <v>200</v>
      </c>
    </row>
    <row r="44" spans="3:8" ht="26.25" x14ac:dyDescent="0.4">
      <c r="C44" s="107"/>
      <c r="D44" s="8" t="s">
        <v>52</v>
      </c>
      <c r="E44" s="5" t="s">
        <v>7</v>
      </c>
      <c r="F44" s="14" t="s">
        <v>113</v>
      </c>
      <c r="G44" s="14" t="s">
        <v>53</v>
      </c>
      <c r="H44" s="17">
        <v>200</v>
      </c>
    </row>
    <row r="45" spans="3:8" ht="26.25" x14ac:dyDescent="0.4">
      <c r="C45" s="107"/>
      <c r="D45" s="16" t="s">
        <v>54</v>
      </c>
      <c r="E45" s="14" t="s">
        <v>7</v>
      </c>
      <c r="F45" s="14" t="s">
        <v>113</v>
      </c>
      <c r="G45" s="14" t="s">
        <v>55</v>
      </c>
      <c r="H45" s="17">
        <v>30</v>
      </c>
    </row>
    <row r="46" spans="3:8" ht="26.25" x14ac:dyDescent="0.4">
      <c r="C46" s="107"/>
      <c r="D46" s="4" t="s">
        <v>56</v>
      </c>
      <c r="E46" s="14" t="s">
        <v>7</v>
      </c>
      <c r="F46" s="14" t="s">
        <v>110</v>
      </c>
      <c r="G46" s="14"/>
      <c r="H46" s="17">
        <v>50</v>
      </c>
    </row>
    <row r="47" spans="3:8" ht="26.25" x14ac:dyDescent="0.4">
      <c r="C47" s="107"/>
      <c r="D47" s="19" t="s">
        <v>57</v>
      </c>
      <c r="E47" s="14" t="s">
        <v>7</v>
      </c>
      <c r="F47" s="14" t="s">
        <v>58</v>
      </c>
      <c r="G47" s="14" t="s">
        <v>59</v>
      </c>
      <c r="H47" s="17">
        <v>120</v>
      </c>
    </row>
    <row r="48" spans="3:8" ht="26.25" x14ac:dyDescent="0.4">
      <c r="C48" s="107"/>
      <c r="D48" s="20" t="s">
        <v>60</v>
      </c>
      <c r="E48" s="14" t="s">
        <v>7</v>
      </c>
      <c r="F48" s="14" t="s">
        <v>40</v>
      </c>
      <c r="G48" s="14" t="s">
        <v>61</v>
      </c>
      <c r="H48" s="17">
        <v>50</v>
      </c>
    </row>
    <row r="49" spans="3:8" ht="26.25" x14ac:dyDescent="0.4">
      <c r="C49" s="107"/>
      <c r="D49" s="19" t="s">
        <v>10</v>
      </c>
      <c r="E49" s="14" t="s">
        <v>7</v>
      </c>
      <c r="F49" s="14" t="s">
        <v>114</v>
      </c>
      <c r="G49" s="14" t="s">
        <v>62</v>
      </c>
      <c r="H49" s="21">
        <v>300</v>
      </c>
    </row>
    <row r="50" spans="3:8" ht="26.25" x14ac:dyDescent="0.4">
      <c r="C50" s="107"/>
      <c r="D50" s="19" t="s">
        <v>38</v>
      </c>
      <c r="E50" s="14" t="s">
        <v>7</v>
      </c>
      <c r="F50" s="14" t="s">
        <v>113</v>
      </c>
      <c r="G50" s="5" t="s">
        <v>17</v>
      </c>
      <c r="H50" s="17">
        <v>200</v>
      </c>
    </row>
    <row r="51" spans="3:8" ht="26.25" x14ac:dyDescent="0.4">
      <c r="C51" s="107"/>
      <c r="D51" s="20" t="s">
        <v>63</v>
      </c>
      <c r="E51" s="14" t="s">
        <v>64</v>
      </c>
      <c r="F51" s="14" t="s">
        <v>110</v>
      </c>
      <c r="G51" s="14" t="s">
        <v>65</v>
      </c>
      <c r="H51" s="17">
        <v>100</v>
      </c>
    </row>
    <row r="52" spans="3:8" ht="26.25" x14ac:dyDescent="0.4">
      <c r="C52" s="107"/>
      <c r="D52" s="20" t="s">
        <v>66</v>
      </c>
      <c r="E52" s="14" t="s">
        <v>7</v>
      </c>
      <c r="F52" s="14" t="s">
        <v>108</v>
      </c>
      <c r="G52" s="14" t="s">
        <v>17</v>
      </c>
      <c r="H52" s="17">
        <v>200</v>
      </c>
    </row>
    <row r="53" spans="3:8" ht="26.25" x14ac:dyDescent="0.4">
      <c r="C53" s="107"/>
      <c r="D53" s="20" t="s">
        <v>67</v>
      </c>
      <c r="E53" s="14" t="s">
        <v>68</v>
      </c>
      <c r="F53" s="14" t="s">
        <v>115</v>
      </c>
      <c r="G53" s="14" t="s">
        <v>69</v>
      </c>
      <c r="H53" s="17">
        <v>50</v>
      </c>
    </row>
    <row r="54" spans="3:8" ht="26.25" x14ac:dyDescent="0.4">
      <c r="C54" s="107"/>
      <c r="D54" s="20" t="s">
        <v>178</v>
      </c>
      <c r="E54" s="14" t="s">
        <v>70</v>
      </c>
      <c r="F54" s="14" t="s">
        <v>111</v>
      </c>
      <c r="G54" s="14" t="s">
        <v>71</v>
      </c>
      <c r="H54" s="17">
        <v>50</v>
      </c>
    </row>
    <row r="55" spans="3:8" ht="26.25" x14ac:dyDescent="0.4">
      <c r="C55" s="107"/>
      <c r="D55" s="20" t="s">
        <v>172</v>
      </c>
      <c r="E55" s="14" t="s">
        <v>7</v>
      </c>
      <c r="F55" s="14" t="s">
        <v>111</v>
      </c>
      <c r="G55" s="14" t="s">
        <v>72</v>
      </c>
      <c r="H55" s="17">
        <v>100</v>
      </c>
    </row>
    <row r="56" spans="3:8" ht="26.25" x14ac:dyDescent="0.4">
      <c r="C56" s="107"/>
      <c r="D56" s="20" t="s">
        <v>173</v>
      </c>
      <c r="E56" s="14" t="s">
        <v>7</v>
      </c>
      <c r="F56" s="14" t="s">
        <v>111</v>
      </c>
      <c r="G56" s="14" t="s">
        <v>73</v>
      </c>
      <c r="H56" s="17">
        <v>100</v>
      </c>
    </row>
    <row r="57" spans="3:8" ht="26.25" x14ac:dyDescent="0.4">
      <c r="C57" s="107"/>
      <c r="D57" s="20" t="s">
        <v>74</v>
      </c>
      <c r="E57" s="14" t="s">
        <v>7</v>
      </c>
      <c r="F57" s="14" t="s">
        <v>111</v>
      </c>
      <c r="G57" s="14" t="s">
        <v>75</v>
      </c>
      <c r="H57" s="17">
        <v>50</v>
      </c>
    </row>
    <row r="58" spans="3:8" ht="26.25" x14ac:dyDescent="0.4">
      <c r="C58" s="107"/>
      <c r="D58" s="20" t="s">
        <v>76</v>
      </c>
      <c r="E58" s="14" t="s">
        <v>7</v>
      </c>
      <c r="F58" s="14" t="s">
        <v>111</v>
      </c>
      <c r="G58" s="14" t="s">
        <v>77</v>
      </c>
      <c r="H58" s="17">
        <v>50</v>
      </c>
    </row>
    <row r="59" spans="3:8" ht="26.25" x14ac:dyDescent="0.4">
      <c r="C59" s="107"/>
      <c r="D59" s="20" t="s">
        <v>171</v>
      </c>
      <c r="E59" s="14" t="s">
        <v>7</v>
      </c>
      <c r="F59" s="14" t="s">
        <v>111</v>
      </c>
      <c r="G59" s="14" t="s">
        <v>78</v>
      </c>
      <c r="H59" s="17">
        <v>100</v>
      </c>
    </row>
    <row r="60" spans="3:8" ht="26.25" x14ac:dyDescent="0.4">
      <c r="C60" s="107"/>
      <c r="D60" s="20" t="s">
        <v>79</v>
      </c>
      <c r="E60" s="14" t="s">
        <v>7</v>
      </c>
      <c r="F60" s="14" t="s">
        <v>111</v>
      </c>
      <c r="G60" s="14" t="s">
        <v>80</v>
      </c>
      <c r="H60" s="17">
        <v>50</v>
      </c>
    </row>
    <row r="61" spans="3:8" ht="26.25" x14ac:dyDescent="0.4">
      <c r="C61" s="107"/>
      <c r="D61" s="19" t="s">
        <v>36</v>
      </c>
      <c r="E61" s="14" t="s">
        <v>7</v>
      </c>
      <c r="F61" s="14" t="s">
        <v>111</v>
      </c>
      <c r="G61" s="14" t="s">
        <v>81</v>
      </c>
      <c r="H61" s="17">
        <v>50</v>
      </c>
    </row>
    <row r="62" spans="3:8" ht="26.25" x14ac:dyDescent="0.4">
      <c r="C62" s="107"/>
      <c r="D62" s="52" t="s">
        <v>153</v>
      </c>
      <c r="E62" s="35" t="s">
        <v>152</v>
      </c>
      <c r="F62" s="35" t="s">
        <v>115</v>
      </c>
      <c r="G62" s="35" t="s">
        <v>154</v>
      </c>
      <c r="H62" s="35">
        <v>50</v>
      </c>
    </row>
    <row r="63" spans="3:8" ht="52.5" x14ac:dyDescent="0.4">
      <c r="C63" s="107"/>
      <c r="D63" s="48" t="s">
        <v>155</v>
      </c>
      <c r="E63" s="53" t="s">
        <v>177</v>
      </c>
      <c r="F63" s="35" t="s">
        <v>115</v>
      </c>
      <c r="G63" s="35" t="s">
        <v>156</v>
      </c>
      <c r="H63" s="35">
        <v>110</v>
      </c>
    </row>
    <row r="64" spans="3:8" ht="26.25" x14ac:dyDescent="0.4">
      <c r="C64" s="107"/>
      <c r="D64" s="48" t="s">
        <v>180</v>
      </c>
      <c r="E64" s="54" t="s">
        <v>179</v>
      </c>
      <c r="F64" s="35" t="s">
        <v>115</v>
      </c>
      <c r="G64" s="35"/>
      <c r="H64" s="35">
        <v>50</v>
      </c>
    </row>
    <row r="65" spans="3:9" ht="26.25" x14ac:dyDescent="0.4">
      <c r="C65" s="108"/>
      <c r="D65" s="48" t="s">
        <v>157</v>
      </c>
      <c r="E65" s="35" t="s">
        <v>159</v>
      </c>
      <c r="F65" s="35" t="s">
        <v>115</v>
      </c>
      <c r="G65" s="35" t="s">
        <v>158</v>
      </c>
      <c r="H65" s="35">
        <v>50</v>
      </c>
    </row>
    <row r="66" spans="3:9" ht="26.25" x14ac:dyDescent="0.4">
      <c r="C66" s="33"/>
      <c r="D66" s="44" t="s">
        <v>143</v>
      </c>
      <c r="E66" s="35"/>
      <c r="F66" s="35"/>
      <c r="G66" s="35"/>
      <c r="H66" s="46">
        <f>SUM(H25:H65)</f>
        <v>5010</v>
      </c>
      <c r="I66" s="21">
        <f>SUM(I23-H66)</f>
        <v>14150</v>
      </c>
    </row>
    <row r="67" spans="3:9" ht="26.25" x14ac:dyDescent="0.25">
      <c r="C67" s="93" t="s">
        <v>82</v>
      </c>
      <c r="D67" s="94"/>
      <c r="E67" s="94"/>
      <c r="F67" s="94"/>
      <c r="G67" s="94"/>
      <c r="H67" s="94"/>
    </row>
    <row r="68" spans="3:9" ht="26.25" x14ac:dyDescent="0.4">
      <c r="C68" s="103" t="s">
        <v>163</v>
      </c>
      <c r="D68" s="16" t="s">
        <v>118</v>
      </c>
      <c r="E68" s="14" t="s">
        <v>119</v>
      </c>
      <c r="F68" s="14" t="s">
        <v>120</v>
      </c>
      <c r="G68" s="14" t="s">
        <v>121</v>
      </c>
      <c r="H68" s="17">
        <v>50</v>
      </c>
    </row>
    <row r="69" spans="3:9" ht="26.25" x14ac:dyDescent="0.4">
      <c r="C69" s="104"/>
      <c r="D69" s="16" t="s">
        <v>122</v>
      </c>
      <c r="E69" s="14" t="s">
        <v>123</v>
      </c>
      <c r="F69" s="14" t="s">
        <v>120</v>
      </c>
      <c r="G69" s="14" t="s">
        <v>124</v>
      </c>
      <c r="H69" s="17">
        <v>50</v>
      </c>
    </row>
    <row r="70" spans="3:9" ht="26.25" x14ac:dyDescent="0.4">
      <c r="C70" s="104"/>
      <c r="D70" s="16" t="s">
        <v>125</v>
      </c>
      <c r="E70" s="14" t="s">
        <v>126</v>
      </c>
      <c r="F70" s="14" t="s">
        <v>120</v>
      </c>
      <c r="G70" s="14" t="s">
        <v>127</v>
      </c>
      <c r="H70" s="17">
        <v>50</v>
      </c>
    </row>
    <row r="71" spans="3:9" ht="26.25" x14ac:dyDescent="0.4">
      <c r="C71" s="104"/>
      <c r="D71" s="16" t="s">
        <v>128</v>
      </c>
      <c r="E71" s="14" t="s">
        <v>126</v>
      </c>
      <c r="F71" s="14" t="s">
        <v>120</v>
      </c>
      <c r="G71" s="14" t="s">
        <v>129</v>
      </c>
      <c r="H71" s="17">
        <v>50</v>
      </c>
    </row>
    <row r="72" spans="3:9" ht="26.25" x14ac:dyDescent="0.4">
      <c r="C72" s="104"/>
      <c r="D72" s="16" t="s">
        <v>130</v>
      </c>
      <c r="E72" s="14" t="s">
        <v>126</v>
      </c>
      <c r="F72" s="14" t="s">
        <v>120</v>
      </c>
      <c r="G72" s="14" t="s">
        <v>127</v>
      </c>
      <c r="H72" s="17">
        <v>50</v>
      </c>
    </row>
    <row r="73" spans="3:9" ht="26.25" x14ac:dyDescent="0.4">
      <c r="C73" s="104"/>
      <c r="D73" s="16" t="s">
        <v>131</v>
      </c>
      <c r="E73" s="14" t="s">
        <v>119</v>
      </c>
      <c r="F73" s="14" t="s">
        <v>120</v>
      </c>
      <c r="G73" s="14" t="s">
        <v>132</v>
      </c>
      <c r="H73" s="17">
        <v>50</v>
      </c>
    </row>
    <row r="74" spans="3:9" ht="26.25" x14ac:dyDescent="0.4">
      <c r="C74" s="104"/>
      <c r="D74" s="16" t="s">
        <v>133</v>
      </c>
      <c r="E74" s="14" t="s">
        <v>123</v>
      </c>
      <c r="F74" s="14" t="s">
        <v>120</v>
      </c>
      <c r="G74" s="14" t="s">
        <v>134</v>
      </c>
      <c r="H74" s="17">
        <v>50</v>
      </c>
    </row>
    <row r="75" spans="3:9" ht="26.25" x14ac:dyDescent="0.4">
      <c r="C75" s="104"/>
      <c r="D75" s="16" t="s">
        <v>83</v>
      </c>
      <c r="E75" s="14" t="s">
        <v>7</v>
      </c>
      <c r="F75" s="14" t="s">
        <v>40</v>
      </c>
      <c r="G75" s="14"/>
      <c r="H75" s="17">
        <v>360</v>
      </c>
    </row>
    <row r="76" spans="3:9" ht="52.5" x14ac:dyDescent="0.4">
      <c r="C76" s="104"/>
      <c r="D76" s="20" t="s">
        <v>84</v>
      </c>
      <c r="E76" s="53" t="s">
        <v>177</v>
      </c>
      <c r="F76" s="14" t="s">
        <v>40</v>
      </c>
      <c r="G76" s="14" t="s">
        <v>85</v>
      </c>
      <c r="H76" s="17">
        <v>150</v>
      </c>
    </row>
    <row r="77" spans="3:9" ht="52.5" x14ac:dyDescent="0.4">
      <c r="C77" s="104"/>
      <c r="D77" s="22" t="s">
        <v>86</v>
      </c>
      <c r="E77" s="53" t="s">
        <v>177</v>
      </c>
      <c r="F77" s="14" t="s">
        <v>40</v>
      </c>
      <c r="G77" s="23" t="s">
        <v>87</v>
      </c>
      <c r="H77" s="17">
        <v>240</v>
      </c>
    </row>
    <row r="78" spans="3:9" ht="53.25" x14ac:dyDescent="0.45">
      <c r="C78" s="104"/>
      <c r="D78" s="20" t="s">
        <v>174</v>
      </c>
      <c r="E78" s="53" t="s">
        <v>177</v>
      </c>
      <c r="F78" s="14" t="s">
        <v>40</v>
      </c>
      <c r="G78" s="24" t="s">
        <v>88</v>
      </c>
      <c r="H78" s="25">
        <v>50</v>
      </c>
    </row>
    <row r="79" spans="3:9" ht="53.25" x14ac:dyDescent="0.45">
      <c r="C79" s="104"/>
      <c r="D79" s="19" t="s">
        <v>89</v>
      </c>
      <c r="E79" s="53" t="s">
        <v>177</v>
      </c>
      <c r="F79" s="14" t="s">
        <v>40</v>
      </c>
      <c r="G79" s="24" t="s">
        <v>90</v>
      </c>
      <c r="H79" s="25">
        <v>40</v>
      </c>
    </row>
    <row r="80" spans="3:9" ht="53.25" x14ac:dyDescent="0.45">
      <c r="C80" s="104"/>
      <c r="D80" s="26" t="s">
        <v>175</v>
      </c>
      <c r="E80" s="53" t="s">
        <v>177</v>
      </c>
      <c r="F80" s="14" t="s">
        <v>40</v>
      </c>
      <c r="G80" s="14" t="s">
        <v>91</v>
      </c>
      <c r="H80" s="25">
        <v>120</v>
      </c>
    </row>
    <row r="81" spans="3:9" ht="53.25" x14ac:dyDescent="0.45">
      <c r="C81" s="104"/>
      <c r="D81" s="26" t="s">
        <v>176</v>
      </c>
      <c r="E81" s="53" t="s">
        <v>177</v>
      </c>
      <c r="F81" s="14" t="s">
        <v>40</v>
      </c>
      <c r="G81" s="14"/>
      <c r="H81" s="25">
        <v>600</v>
      </c>
    </row>
    <row r="82" spans="3:9" ht="28.5" x14ac:dyDescent="0.45">
      <c r="C82" s="104"/>
      <c r="D82" s="26" t="s">
        <v>92</v>
      </c>
      <c r="E82" s="14" t="s">
        <v>32</v>
      </c>
      <c r="F82" s="14" t="s">
        <v>40</v>
      </c>
      <c r="G82" s="14" t="s">
        <v>93</v>
      </c>
      <c r="H82" s="25">
        <v>80</v>
      </c>
    </row>
    <row r="83" spans="3:9" ht="28.5" x14ac:dyDescent="0.45">
      <c r="C83" s="105"/>
      <c r="D83" s="45" t="s">
        <v>142</v>
      </c>
      <c r="E83" s="35"/>
      <c r="F83" s="35"/>
      <c r="G83" s="35"/>
      <c r="H83" s="47">
        <f>SUM(H68:H82)</f>
        <v>1990</v>
      </c>
      <c r="I83" s="21">
        <f xml:space="preserve"> SUM(I66-H83)</f>
        <v>12160</v>
      </c>
    </row>
    <row r="84" spans="3:9" ht="28.5" x14ac:dyDescent="0.45">
      <c r="C84" s="33"/>
      <c r="D84" s="50"/>
      <c r="E84" s="51"/>
      <c r="F84" s="35"/>
      <c r="G84" s="35"/>
      <c r="H84" s="36"/>
    </row>
    <row r="85" spans="3:9" ht="28.5" x14ac:dyDescent="0.45">
      <c r="C85" s="33"/>
      <c r="D85" s="34"/>
      <c r="E85" s="35"/>
      <c r="F85" s="35"/>
      <c r="G85" s="35"/>
      <c r="H85" s="36"/>
    </row>
    <row r="86" spans="3:9" ht="28.5" x14ac:dyDescent="0.45">
      <c r="C86" s="33"/>
      <c r="D86" s="34"/>
      <c r="E86" s="35"/>
      <c r="F86" s="35"/>
      <c r="G86" s="35"/>
      <c r="H86" s="36"/>
    </row>
    <row r="87" spans="3:9" ht="28.5" x14ac:dyDescent="0.45">
      <c r="C87" s="33"/>
      <c r="D87" s="34"/>
      <c r="E87" s="35"/>
      <c r="F87" s="35"/>
      <c r="G87" s="35"/>
      <c r="H87" s="36"/>
    </row>
    <row r="88" spans="3:9" ht="28.5" x14ac:dyDescent="0.45">
      <c r="C88" s="33"/>
      <c r="D88" s="34"/>
      <c r="E88" s="35"/>
      <c r="F88" s="35"/>
      <c r="G88" s="35"/>
      <c r="H88" s="36"/>
    </row>
    <row r="89" spans="3:9" ht="26.25" x14ac:dyDescent="0.25">
      <c r="C89" s="93" t="s">
        <v>94</v>
      </c>
      <c r="D89" s="94"/>
      <c r="E89" s="94"/>
      <c r="F89" s="94"/>
      <c r="G89" s="94"/>
      <c r="H89" s="94"/>
    </row>
    <row r="90" spans="3:9" ht="26.25" x14ac:dyDescent="0.4">
      <c r="C90" s="15">
        <v>44013</v>
      </c>
      <c r="D90" s="27" t="s">
        <v>95</v>
      </c>
      <c r="E90" s="28" t="s">
        <v>96</v>
      </c>
      <c r="F90" s="28" t="s">
        <v>114</v>
      </c>
      <c r="G90" s="28"/>
      <c r="H90" s="29">
        <v>200</v>
      </c>
    </row>
    <row r="91" spans="3:9" ht="26.25" x14ac:dyDescent="0.4">
      <c r="C91" s="15">
        <v>44013</v>
      </c>
      <c r="D91" s="27" t="s">
        <v>97</v>
      </c>
      <c r="E91" s="14" t="s">
        <v>98</v>
      </c>
      <c r="F91" s="14" t="s">
        <v>116</v>
      </c>
      <c r="G91" s="14"/>
      <c r="H91" s="17">
        <v>200</v>
      </c>
    </row>
    <row r="92" spans="3:9" ht="26.25" x14ac:dyDescent="0.4">
      <c r="C92" s="15">
        <v>44013</v>
      </c>
      <c r="D92" s="27" t="s">
        <v>99</v>
      </c>
      <c r="E92" s="14" t="s">
        <v>98</v>
      </c>
      <c r="F92" s="14" t="s">
        <v>116</v>
      </c>
      <c r="G92" s="14"/>
      <c r="H92" s="17">
        <v>40</v>
      </c>
    </row>
    <row r="93" spans="3:9" ht="26.25" x14ac:dyDescent="0.4">
      <c r="C93" s="15">
        <v>44013</v>
      </c>
      <c r="D93" s="18" t="s">
        <v>100</v>
      </c>
      <c r="E93" s="14" t="s">
        <v>101</v>
      </c>
      <c r="F93" s="14" t="s">
        <v>116</v>
      </c>
      <c r="G93" s="14"/>
      <c r="H93" s="17">
        <v>50</v>
      </c>
    </row>
    <row r="94" spans="3:9" ht="26.25" x14ac:dyDescent="0.4">
      <c r="C94" s="15">
        <v>44013</v>
      </c>
      <c r="D94" s="16" t="s">
        <v>102</v>
      </c>
      <c r="E94" s="14" t="s">
        <v>103</v>
      </c>
      <c r="F94" s="14" t="s">
        <v>116</v>
      </c>
      <c r="G94" s="14"/>
      <c r="H94" s="29">
        <v>150</v>
      </c>
    </row>
    <row r="95" spans="3:9" ht="26.25" x14ac:dyDescent="0.4">
      <c r="C95" s="15">
        <v>44013</v>
      </c>
      <c r="D95" s="27" t="s">
        <v>104</v>
      </c>
      <c r="E95" s="30" t="s">
        <v>103</v>
      </c>
      <c r="F95" s="14" t="s">
        <v>116</v>
      </c>
      <c r="G95" s="30"/>
      <c r="H95" s="29">
        <v>100</v>
      </c>
    </row>
    <row r="96" spans="3:9" ht="26.25" x14ac:dyDescent="0.4">
      <c r="C96" s="15">
        <v>44013</v>
      </c>
      <c r="D96" s="27" t="s">
        <v>105</v>
      </c>
      <c r="E96" s="30" t="s">
        <v>7</v>
      </c>
      <c r="F96" s="30" t="s">
        <v>106</v>
      </c>
      <c r="G96" s="14"/>
      <c r="H96" s="17">
        <v>200</v>
      </c>
    </row>
    <row r="97" spans="3:9" ht="26.25" x14ac:dyDescent="0.4">
      <c r="C97" s="15">
        <v>44014</v>
      </c>
      <c r="D97" s="32" t="s">
        <v>10</v>
      </c>
      <c r="E97" s="30" t="s">
        <v>117</v>
      </c>
      <c r="F97" s="30" t="s">
        <v>106</v>
      </c>
      <c r="H97" s="37">
        <v>300</v>
      </c>
    </row>
    <row r="98" spans="3:9" ht="26.25" x14ac:dyDescent="0.4">
      <c r="C98" s="15">
        <v>44019</v>
      </c>
      <c r="D98" s="49" t="s">
        <v>138</v>
      </c>
      <c r="E98" s="30" t="s">
        <v>7</v>
      </c>
      <c r="F98" s="30" t="s">
        <v>106</v>
      </c>
      <c r="G98" s="15" t="s">
        <v>148</v>
      </c>
      <c r="H98" s="17">
        <v>300</v>
      </c>
    </row>
    <row r="99" spans="3:9" ht="26.25" x14ac:dyDescent="0.4">
      <c r="C99" s="15">
        <v>44019</v>
      </c>
      <c r="D99" s="49" t="s">
        <v>151</v>
      </c>
      <c r="E99" s="30" t="s">
        <v>7</v>
      </c>
      <c r="F99" s="30" t="s">
        <v>106</v>
      </c>
      <c r="G99" s="15" t="s">
        <v>150</v>
      </c>
      <c r="H99" s="17">
        <v>200</v>
      </c>
    </row>
    <row r="100" spans="3:9" ht="26.25" x14ac:dyDescent="0.4">
      <c r="C100" s="15">
        <v>44019</v>
      </c>
      <c r="D100" s="49" t="s">
        <v>9</v>
      </c>
      <c r="E100" s="15" t="s">
        <v>7</v>
      </c>
      <c r="F100" s="15" t="s">
        <v>106</v>
      </c>
      <c r="G100" s="15" t="s">
        <v>135</v>
      </c>
      <c r="H100" s="17">
        <v>300</v>
      </c>
    </row>
    <row r="101" spans="3:9" ht="26.25" x14ac:dyDescent="0.4">
      <c r="C101" s="15">
        <v>44019</v>
      </c>
      <c r="D101" s="49" t="s">
        <v>139</v>
      </c>
      <c r="E101" s="15" t="s">
        <v>7</v>
      </c>
      <c r="F101" s="15" t="s">
        <v>106</v>
      </c>
      <c r="G101" s="15" t="s">
        <v>149</v>
      </c>
      <c r="H101" s="17">
        <v>300</v>
      </c>
    </row>
    <row r="102" spans="3:9" ht="26.25" x14ac:dyDescent="0.4">
      <c r="C102" s="15">
        <v>44019</v>
      </c>
      <c r="D102" s="49" t="s">
        <v>146</v>
      </c>
      <c r="E102" s="15" t="s">
        <v>7</v>
      </c>
      <c r="F102" s="15" t="s">
        <v>140</v>
      </c>
      <c r="G102" s="15"/>
      <c r="H102" s="17">
        <v>120</v>
      </c>
    </row>
    <row r="103" spans="3:9" ht="26.25" x14ac:dyDescent="0.4">
      <c r="C103" s="15">
        <v>44019</v>
      </c>
      <c r="D103" s="49" t="s">
        <v>147</v>
      </c>
      <c r="E103" s="15" t="s">
        <v>7</v>
      </c>
      <c r="F103" s="15" t="s">
        <v>140</v>
      </c>
      <c r="G103" s="12" t="s">
        <v>28</v>
      </c>
      <c r="H103" s="17">
        <v>120</v>
      </c>
    </row>
    <row r="108" spans="3:9" ht="26.25" x14ac:dyDescent="0.4">
      <c r="C108" s="15"/>
      <c r="D108" s="15" t="s">
        <v>141</v>
      </c>
      <c r="E108" s="15"/>
      <c r="F108" s="15"/>
      <c r="G108" s="15"/>
      <c r="H108" s="21">
        <f>SUM(H90:H103)</f>
        <v>2580</v>
      </c>
      <c r="I108" s="21">
        <f>SUM(I83-H108)</f>
        <v>9580</v>
      </c>
    </row>
    <row r="114" spans="4:8" s="43" customFormat="1" ht="26.25" x14ac:dyDescent="0.4">
      <c r="D114" s="41" t="s">
        <v>145</v>
      </c>
      <c r="H114" s="42">
        <f>SUM(H23,H66,H83,H108)</f>
        <v>11500</v>
      </c>
    </row>
  </sheetData>
  <mergeCells count="15">
    <mergeCell ref="C89:H89"/>
    <mergeCell ref="D1:H1"/>
    <mergeCell ref="D2:H2"/>
    <mergeCell ref="D3:H3"/>
    <mergeCell ref="C11:C22"/>
    <mergeCell ref="C68:C83"/>
    <mergeCell ref="C25:C65"/>
    <mergeCell ref="D4:H4"/>
    <mergeCell ref="D5:H5"/>
    <mergeCell ref="D6:H6"/>
    <mergeCell ref="D7:H7"/>
    <mergeCell ref="D8:H8"/>
    <mergeCell ref="C10:H10"/>
    <mergeCell ref="C24:H24"/>
    <mergeCell ref="C67:H6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45C2-038F-4F50-9939-4709F7AAA363}">
  <sheetPr>
    <pageSetUpPr fitToPage="1"/>
  </sheetPr>
  <dimension ref="C2:H226"/>
  <sheetViews>
    <sheetView tabSelected="1" topLeftCell="A193" zoomScale="40" zoomScaleNormal="40" workbookViewId="0">
      <selection activeCell="J221" sqref="J221"/>
    </sheetView>
  </sheetViews>
  <sheetFormatPr defaultRowHeight="75" customHeight="1" x14ac:dyDescent="0.25"/>
  <cols>
    <col min="3" max="3" width="29.28515625" style="59" bestFit="1" customWidth="1"/>
    <col min="4" max="4" width="175" style="60" bestFit="1" customWidth="1"/>
    <col min="5" max="5" width="64.85546875" style="76" bestFit="1" customWidth="1"/>
    <col min="6" max="6" width="30.7109375" style="90" customWidth="1"/>
    <col min="8" max="8" width="20.28515625" style="80" bestFit="1" customWidth="1"/>
  </cols>
  <sheetData>
    <row r="2" spans="3:8" ht="75" customHeight="1" x14ac:dyDescent="0.25">
      <c r="C2" s="116" t="s">
        <v>196</v>
      </c>
      <c r="D2" s="116"/>
      <c r="E2" s="116"/>
      <c r="F2" s="116"/>
    </row>
    <row r="3" spans="3:8" s="22" customFormat="1" ht="75" customHeight="1" x14ac:dyDescent="0.4">
      <c r="C3" s="77" t="s">
        <v>0</v>
      </c>
      <c r="D3" s="77" t="s">
        <v>1</v>
      </c>
      <c r="E3" s="78" t="s">
        <v>2</v>
      </c>
      <c r="F3" s="81" t="s">
        <v>181</v>
      </c>
      <c r="H3" s="80"/>
    </row>
    <row r="4" spans="3:8" ht="75" customHeight="1" x14ac:dyDescent="0.25">
      <c r="C4" s="111" t="s">
        <v>5</v>
      </c>
      <c r="D4" s="111"/>
      <c r="E4" s="111"/>
      <c r="F4" s="111"/>
    </row>
    <row r="5" spans="3:8" ht="75" customHeight="1" x14ac:dyDescent="0.25">
      <c r="C5" s="117" t="s">
        <v>195</v>
      </c>
      <c r="D5" s="61" t="s">
        <v>6</v>
      </c>
      <c r="E5" s="62" t="s">
        <v>7</v>
      </c>
      <c r="F5" s="82">
        <v>160</v>
      </c>
      <c r="H5" s="80" t="s">
        <v>392</v>
      </c>
    </row>
    <row r="6" spans="3:8" ht="75" customHeight="1" x14ac:dyDescent="0.25">
      <c r="C6" s="117"/>
      <c r="D6" s="61" t="s">
        <v>6</v>
      </c>
      <c r="E6" s="62" t="s">
        <v>7</v>
      </c>
      <c r="F6" s="82">
        <v>60</v>
      </c>
      <c r="H6" s="80" t="s">
        <v>392</v>
      </c>
    </row>
    <row r="7" spans="3:8" ht="75" customHeight="1" x14ac:dyDescent="0.25">
      <c r="C7" s="117"/>
      <c r="D7" s="61" t="s">
        <v>10</v>
      </c>
      <c r="E7" s="62" t="s">
        <v>7</v>
      </c>
      <c r="F7" s="82">
        <v>160</v>
      </c>
      <c r="H7" s="80" t="s">
        <v>392</v>
      </c>
    </row>
    <row r="8" spans="3:8" ht="75" customHeight="1" x14ac:dyDescent="0.25">
      <c r="C8" s="117"/>
      <c r="D8" s="61" t="s">
        <v>109</v>
      </c>
      <c r="E8" s="62" t="s">
        <v>7</v>
      </c>
      <c r="F8" s="82">
        <v>160</v>
      </c>
      <c r="H8" s="80" t="s">
        <v>392</v>
      </c>
    </row>
    <row r="9" spans="3:8" ht="75" customHeight="1" x14ac:dyDescent="0.25">
      <c r="C9" s="117"/>
      <c r="D9" s="61" t="s">
        <v>109</v>
      </c>
      <c r="E9" s="62" t="s">
        <v>7</v>
      </c>
      <c r="F9" s="82">
        <v>200</v>
      </c>
    </row>
    <row r="10" spans="3:8" ht="75" customHeight="1" x14ac:dyDescent="0.25">
      <c r="C10" s="117"/>
      <c r="D10" s="61" t="s">
        <v>13</v>
      </c>
      <c r="E10" s="62" t="s">
        <v>7</v>
      </c>
      <c r="F10" s="83">
        <v>160</v>
      </c>
      <c r="H10" s="80" t="s">
        <v>392</v>
      </c>
    </row>
    <row r="11" spans="3:8" ht="75" customHeight="1" x14ac:dyDescent="0.25">
      <c r="C11" s="117"/>
      <c r="D11" s="62" t="s">
        <v>18</v>
      </c>
      <c r="E11" s="62" t="s">
        <v>7</v>
      </c>
      <c r="F11" s="83">
        <v>160</v>
      </c>
      <c r="H11" s="80" t="s">
        <v>392</v>
      </c>
    </row>
    <row r="12" spans="3:8" ht="75" customHeight="1" x14ac:dyDescent="0.25">
      <c r="C12" s="117"/>
      <c r="D12" s="61" t="s">
        <v>21</v>
      </c>
      <c r="E12" s="62" t="s">
        <v>7</v>
      </c>
      <c r="F12" s="83">
        <v>160</v>
      </c>
      <c r="H12" s="80" t="s">
        <v>392</v>
      </c>
    </row>
    <row r="13" spans="3:8" ht="75" customHeight="1" x14ac:dyDescent="0.25">
      <c r="C13" s="117"/>
      <c r="D13" s="61" t="s">
        <v>24</v>
      </c>
      <c r="E13" s="62" t="s">
        <v>25</v>
      </c>
      <c r="F13" s="83">
        <v>160</v>
      </c>
      <c r="H13" s="80" t="s">
        <v>392</v>
      </c>
    </row>
    <row r="14" spans="3:8" ht="75" customHeight="1" x14ac:dyDescent="0.25">
      <c r="C14" s="117"/>
      <c r="D14" s="61" t="s">
        <v>27</v>
      </c>
      <c r="E14" s="62" t="s">
        <v>7</v>
      </c>
      <c r="F14" s="83">
        <v>160</v>
      </c>
      <c r="H14" s="80" t="s">
        <v>392</v>
      </c>
    </row>
    <row r="15" spans="3:8" ht="75" customHeight="1" x14ac:dyDescent="0.25">
      <c r="C15" s="117"/>
      <c r="D15" s="63" t="s">
        <v>182</v>
      </c>
      <c r="E15" s="74"/>
      <c r="F15" s="84">
        <f>SUM(F5:F14)</f>
        <v>1540</v>
      </c>
    </row>
    <row r="16" spans="3:8" ht="75" customHeight="1" x14ac:dyDescent="0.25">
      <c r="C16" s="111" t="s">
        <v>29</v>
      </c>
      <c r="D16" s="111"/>
      <c r="E16" s="111"/>
      <c r="F16" s="111"/>
    </row>
    <row r="17" spans="3:8" ht="75" customHeight="1" x14ac:dyDescent="0.25">
      <c r="C17" s="117" t="s">
        <v>194</v>
      </c>
      <c r="D17" s="61" t="s">
        <v>31</v>
      </c>
      <c r="E17" s="62" t="s">
        <v>32</v>
      </c>
      <c r="F17" s="83">
        <v>50</v>
      </c>
      <c r="H17" s="80" t="s">
        <v>392</v>
      </c>
    </row>
    <row r="18" spans="3:8" ht="75" customHeight="1" x14ac:dyDescent="0.25">
      <c r="C18" s="117"/>
      <c r="D18" s="61" t="s">
        <v>185</v>
      </c>
      <c r="E18" s="62" t="s">
        <v>186</v>
      </c>
      <c r="F18" s="83">
        <v>70</v>
      </c>
      <c r="H18" s="80" t="s">
        <v>392</v>
      </c>
    </row>
    <row r="19" spans="3:8" ht="75" customHeight="1" x14ac:dyDescent="0.25">
      <c r="C19" s="117"/>
      <c r="D19" s="61" t="s">
        <v>38</v>
      </c>
      <c r="E19" s="62" t="s">
        <v>7</v>
      </c>
      <c r="F19" s="83">
        <v>200</v>
      </c>
      <c r="H19" s="80" t="s">
        <v>392</v>
      </c>
    </row>
    <row r="20" spans="3:8" ht="75" customHeight="1" x14ac:dyDescent="0.25">
      <c r="C20" s="117"/>
      <c r="D20" s="61" t="s">
        <v>15</v>
      </c>
      <c r="E20" s="62" t="s">
        <v>7</v>
      </c>
      <c r="F20" s="83">
        <v>200</v>
      </c>
    </row>
    <row r="21" spans="3:8" ht="75" customHeight="1" x14ac:dyDescent="0.25">
      <c r="C21" s="117"/>
      <c r="D21" s="62" t="s">
        <v>15</v>
      </c>
      <c r="E21" s="62" t="s">
        <v>7</v>
      </c>
      <c r="F21" s="82">
        <v>160</v>
      </c>
    </row>
    <row r="22" spans="3:8" ht="75" customHeight="1" x14ac:dyDescent="0.25">
      <c r="C22" s="117"/>
      <c r="D22" s="62" t="s">
        <v>46</v>
      </c>
      <c r="E22" s="62" t="s">
        <v>7</v>
      </c>
      <c r="F22" s="82">
        <v>200</v>
      </c>
      <c r="H22" s="80" t="s">
        <v>392</v>
      </c>
    </row>
    <row r="23" spans="3:8" ht="75" customHeight="1" x14ac:dyDescent="0.25">
      <c r="C23" s="117"/>
      <c r="D23" s="62" t="s">
        <v>48</v>
      </c>
      <c r="E23" s="62" t="s">
        <v>7</v>
      </c>
      <c r="F23" s="82">
        <v>200</v>
      </c>
    </row>
    <row r="24" spans="3:8" ht="75" customHeight="1" x14ac:dyDescent="0.25">
      <c r="C24" s="117"/>
      <c r="D24" s="64" t="s">
        <v>50</v>
      </c>
      <c r="E24" s="62" t="s">
        <v>7</v>
      </c>
      <c r="F24" s="82">
        <v>600</v>
      </c>
    </row>
    <row r="25" spans="3:8" ht="75" customHeight="1" x14ac:dyDescent="0.25">
      <c r="C25" s="117"/>
      <c r="D25" s="62" t="s">
        <v>52</v>
      </c>
      <c r="E25" s="62" t="s">
        <v>7</v>
      </c>
      <c r="F25" s="82">
        <v>200</v>
      </c>
    </row>
    <row r="26" spans="3:8" ht="75" customHeight="1" x14ac:dyDescent="0.25">
      <c r="C26" s="117"/>
      <c r="D26" s="62" t="s">
        <v>54</v>
      </c>
      <c r="E26" s="62" t="s">
        <v>7</v>
      </c>
      <c r="F26" s="82">
        <v>30</v>
      </c>
      <c r="H26" s="80" t="s">
        <v>392</v>
      </c>
    </row>
    <row r="27" spans="3:8" ht="75" customHeight="1" x14ac:dyDescent="0.25">
      <c r="C27" s="117"/>
      <c r="D27" s="65" t="s">
        <v>57</v>
      </c>
      <c r="E27" s="62" t="s">
        <v>7</v>
      </c>
      <c r="F27" s="82">
        <v>120</v>
      </c>
    </row>
    <row r="28" spans="3:8" ht="75" customHeight="1" x14ac:dyDescent="0.25">
      <c r="C28" s="117"/>
      <c r="D28" s="66" t="s">
        <v>60</v>
      </c>
      <c r="E28" s="62" t="s">
        <v>7</v>
      </c>
      <c r="F28" s="82">
        <v>50</v>
      </c>
      <c r="H28" s="80" t="s">
        <v>392</v>
      </c>
    </row>
    <row r="29" spans="3:8" ht="75" customHeight="1" x14ac:dyDescent="0.25">
      <c r="C29" s="117"/>
      <c r="D29" s="66" t="s">
        <v>190</v>
      </c>
      <c r="E29" s="62" t="s">
        <v>64</v>
      </c>
      <c r="F29" s="82">
        <v>100</v>
      </c>
      <c r="H29" s="80" t="s">
        <v>392</v>
      </c>
    </row>
    <row r="30" spans="3:8" ht="75" customHeight="1" x14ac:dyDescent="0.25">
      <c r="C30" s="117"/>
      <c r="D30" s="66" t="s">
        <v>66</v>
      </c>
      <c r="E30" s="62" t="s">
        <v>7</v>
      </c>
      <c r="F30" s="82">
        <v>200</v>
      </c>
    </row>
    <row r="31" spans="3:8" ht="75" customHeight="1" x14ac:dyDescent="0.25">
      <c r="C31" s="117"/>
      <c r="D31" s="66" t="s">
        <v>67</v>
      </c>
      <c r="E31" s="62" t="s">
        <v>68</v>
      </c>
      <c r="F31" s="82">
        <v>50</v>
      </c>
      <c r="H31" s="80" t="s">
        <v>392</v>
      </c>
    </row>
    <row r="32" spans="3:8" ht="75" customHeight="1" x14ac:dyDescent="0.25">
      <c r="C32" s="117"/>
      <c r="D32" s="66" t="s">
        <v>192</v>
      </c>
      <c r="E32" s="62" t="s">
        <v>70</v>
      </c>
      <c r="F32" s="82">
        <v>50</v>
      </c>
      <c r="H32" s="80" t="s">
        <v>392</v>
      </c>
    </row>
    <row r="33" spans="3:8" ht="75" customHeight="1" x14ac:dyDescent="0.25">
      <c r="C33" s="117"/>
      <c r="D33" s="66" t="s">
        <v>172</v>
      </c>
      <c r="E33" s="62" t="s">
        <v>7</v>
      </c>
      <c r="F33" s="82">
        <v>100</v>
      </c>
    </row>
    <row r="34" spans="3:8" ht="75" customHeight="1" x14ac:dyDescent="0.25">
      <c r="C34" s="117"/>
      <c r="D34" s="66" t="s">
        <v>173</v>
      </c>
      <c r="E34" s="62" t="s">
        <v>7</v>
      </c>
      <c r="F34" s="82">
        <v>100</v>
      </c>
      <c r="H34" s="80" t="s">
        <v>392</v>
      </c>
    </row>
    <row r="35" spans="3:8" ht="75" customHeight="1" x14ac:dyDescent="0.25">
      <c r="C35" s="117"/>
      <c r="D35" s="66" t="s">
        <v>193</v>
      </c>
      <c r="E35" s="62" t="s">
        <v>7</v>
      </c>
      <c r="F35" s="82">
        <v>50</v>
      </c>
      <c r="H35" s="80" t="s">
        <v>392</v>
      </c>
    </row>
    <row r="36" spans="3:8" ht="75" customHeight="1" x14ac:dyDescent="0.25">
      <c r="C36" s="117"/>
      <c r="D36" s="66" t="s">
        <v>76</v>
      </c>
      <c r="E36" s="62" t="s">
        <v>7</v>
      </c>
      <c r="F36" s="82">
        <v>50</v>
      </c>
      <c r="H36" s="80" t="s">
        <v>392</v>
      </c>
    </row>
    <row r="37" spans="3:8" ht="75" customHeight="1" x14ac:dyDescent="0.25">
      <c r="C37" s="117"/>
      <c r="D37" s="66" t="s">
        <v>171</v>
      </c>
      <c r="E37" s="62" t="s">
        <v>7</v>
      </c>
      <c r="F37" s="82">
        <v>100</v>
      </c>
      <c r="H37" s="80" t="s">
        <v>392</v>
      </c>
    </row>
    <row r="38" spans="3:8" ht="75" customHeight="1" x14ac:dyDescent="0.25">
      <c r="C38" s="117"/>
      <c r="D38" s="66" t="s">
        <v>79</v>
      </c>
      <c r="E38" s="62" t="s">
        <v>7</v>
      </c>
      <c r="F38" s="82">
        <v>50</v>
      </c>
      <c r="H38" s="80" t="s">
        <v>392</v>
      </c>
    </row>
    <row r="39" spans="3:8" ht="75" customHeight="1" x14ac:dyDescent="0.25">
      <c r="C39" s="117"/>
      <c r="D39" s="65" t="s">
        <v>36</v>
      </c>
      <c r="E39" s="62" t="s">
        <v>7</v>
      </c>
      <c r="F39" s="82">
        <v>50</v>
      </c>
      <c r="H39" s="80" t="s">
        <v>392</v>
      </c>
    </row>
    <row r="40" spans="3:8" ht="75" customHeight="1" x14ac:dyDescent="0.25">
      <c r="C40" s="117"/>
      <c r="D40" s="67" t="s">
        <v>153</v>
      </c>
      <c r="E40" s="62" t="s">
        <v>152</v>
      </c>
      <c r="F40" s="82">
        <v>50</v>
      </c>
      <c r="H40" s="80" t="s">
        <v>392</v>
      </c>
    </row>
    <row r="41" spans="3:8" ht="75" customHeight="1" x14ac:dyDescent="0.25">
      <c r="C41" s="117"/>
      <c r="D41" s="65" t="s">
        <v>155</v>
      </c>
      <c r="E41" s="57" t="s">
        <v>177</v>
      </c>
      <c r="F41" s="82">
        <v>600</v>
      </c>
    </row>
    <row r="42" spans="3:8" ht="75" customHeight="1" x14ac:dyDescent="0.25">
      <c r="C42" s="117"/>
      <c r="D42" s="65" t="s">
        <v>157</v>
      </c>
      <c r="E42" s="57" t="s">
        <v>177</v>
      </c>
      <c r="F42" s="82">
        <v>50</v>
      </c>
    </row>
    <row r="43" spans="3:8" ht="75" customHeight="1" x14ac:dyDescent="0.25">
      <c r="C43" s="117"/>
      <c r="D43" s="63" t="s">
        <v>182</v>
      </c>
      <c r="E43" s="74"/>
      <c r="F43" s="85">
        <f>SUM(F17:F42)</f>
        <v>3680</v>
      </c>
    </row>
    <row r="44" spans="3:8" ht="75" customHeight="1" x14ac:dyDescent="0.25">
      <c r="C44" s="111" t="s">
        <v>82</v>
      </c>
      <c r="D44" s="111"/>
      <c r="E44" s="111"/>
      <c r="F44" s="111"/>
    </row>
    <row r="45" spans="3:8" ht="75" customHeight="1" x14ac:dyDescent="0.25">
      <c r="C45" s="118" t="s">
        <v>197</v>
      </c>
      <c r="D45" s="62" t="s">
        <v>118</v>
      </c>
      <c r="E45" s="62" t="s">
        <v>119</v>
      </c>
      <c r="F45" s="82">
        <v>50</v>
      </c>
      <c r="H45" s="80" t="s">
        <v>392</v>
      </c>
    </row>
    <row r="46" spans="3:8" ht="75" customHeight="1" x14ac:dyDescent="0.25">
      <c r="C46" s="118"/>
      <c r="D46" s="62" t="s">
        <v>122</v>
      </c>
      <c r="E46" s="62" t="s">
        <v>123</v>
      </c>
      <c r="F46" s="82">
        <v>100</v>
      </c>
    </row>
    <row r="47" spans="3:8" ht="75" customHeight="1" x14ac:dyDescent="0.25">
      <c r="C47" s="118"/>
      <c r="D47" s="62" t="s">
        <v>125</v>
      </c>
      <c r="E47" s="62" t="s">
        <v>126</v>
      </c>
      <c r="F47" s="82">
        <v>50</v>
      </c>
      <c r="H47" s="80" t="s">
        <v>392</v>
      </c>
    </row>
    <row r="48" spans="3:8" ht="75" customHeight="1" x14ac:dyDescent="0.25">
      <c r="C48" s="118"/>
      <c r="D48" s="62" t="s">
        <v>128</v>
      </c>
      <c r="E48" s="62" t="s">
        <v>126</v>
      </c>
      <c r="F48" s="82">
        <v>50</v>
      </c>
      <c r="H48" s="80" t="s">
        <v>392</v>
      </c>
    </row>
    <row r="49" spans="3:8" ht="75" customHeight="1" x14ac:dyDescent="0.25">
      <c r="C49" s="118"/>
      <c r="D49" s="62" t="s">
        <v>130</v>
      </c>
      <c r="E49" s="62" t="s">
        <v>126</v>
      </c>
      <c r="F49" s="82">
        <v>50</v>
      </c>
      <c r="H49" s="80" t="s">
        <v>392</v>
      </c>
    </row>
    <row r="50" spans="3:8" ht="75" customHeight="1" x14ac:dyDescent="0.25">
      <c r="C50" s="118"/>
      <c r="D50" s="62" t="s">
        <v>131</v>
      </c>
      <c r="E50" s="62" t="s">
        <v>119</v>
      </c>
      <c r="F50" s="82">
        <v>50</v>
      </c>
    </row>
    <row r="51" spans="3:8" ht="75" customHeight="1" x14ac:dyDescent="0.25">
      <c r="C51" s="118"/>
      <c r="D51" s="62" t="s">
        <v>133</v>
      </c>
      <c r="E51" s="62" t="s">
        <v>123</v>
      </c>
      <c r="F51" s="82">
        <v>150</v>
      </c>
    </row>
    <row r="52" spans="3:8" ht="75" customHeight="1" x14ac:dyDescent="0.25">
      <c r="C52" s="118"/>
      <c r="D52" s="62" t="s">
        <v>183</v>
      </c>
      <c r="E52" s="62" t="s">
        <v>7</v>
      </c>
      <c r="F52" s="82">
        <v>240</v>
      </c>
      <c r="H52" s="80" t="s">
        <v>393</v>
      </c>
    </row>
    <row r="53" spans="3:8" ht="75" customHeight="1" x14ac:dyDescent="0.25">
      <c r="C53" s="118"/>
      <c r="D53" s="62" t="s">
        <v>184</v>
      </c>
      <c r="E53" s="62" t="s">
        <v>7</v>
      </c>
      <c r="F53" s="82">
        <v>60</v>
      </c>
      <c r="H53" s="80" t="s">
        <v>392</v>
      </c>
    </row>
    <row r="54" spans="3:8" ht="75" customHeight="1" x14ac:dyDescent="0.25">
      <c r="C54" s="118"/>
      <c r="D54" s="66" t="s">
        <v>84</v>
      </c>
      <c r="E54" s="57" t="s">
        <v>177</v>
      </c>
      <c r="F54" s="82">
        <v>150</v>
      </c>
      <c r="H54" s="80" t="s">
        <v>392</v>
      </c>
    </row>
    <row r="55" spans="3:8" ht="75" customHeight="1" x14ac:dyDescent="0.25">
      <c r="C55" s="118"/>
      <c r="D55" s="66" t="s">
        <v>189</v>
      </c>
      <c r="E55" s="57" t="s">
        <v>177</v>
      </c>
      <c r="F55" s="82">
        <v>240</v>
      </c>
      <c r="H55" s="80" t="s">
        <v>392</v>
      </c>
    </row>
    <row r="56" spans="3:8" ht="75" customHeight="1" x14ac:dyDescent="0.25">
      <c r="C56" s="118"/>
      <c r="D56" s="66" t="s">
        <v>174</v>
      </c>
      <c r="E56" s="57" t="s">
        <v>188</v>
      </c>
      <c r="F56" s="86">
        <v>50</v>
      </c>
      <c r="H56" s="80" t="s">
        <v>392</v>
      </c>
    </row>
    <row r="57" spans="3:8" ht="75" customHeight="1" x14ac:dyDescent="0.25">
      <c r="C57" s="118"/>
      <c r="D57" s="65" t="s">
        <v>89</v>
      </c>
      <c r="E57" s="57" t="s">
        <v>179</v>
      </c>
      <c r="F57" s="86">
        <v>40</v>
      </c>
      <c r="H57" s="80" t="s">
        <v>392</v>
      </c>
    </row>
    <row r="58" spans="3:8" ht="75" customHeight="1" x14ac:dyDescent="0.25">
      <c r="C58" s="118"/>
      <c r="D58" s="68" t="s">
        <v>175</v>
      </c>
      <c r="E58" s="57" t="s">
        <v>187</v>
      </c>
      <c r="F58" s="86">
        <v>120</v>
      </c>
      <c r="H58" s="80" t="s">
        <v>392</v>
      </c>
    </row>
    <row r="59" spans="3:8" ht="75" customHeight="1" x14ac:dyDescent="0.25">
      <c r="C59" s="118"/>
      <c r="D59" s="68" t="s">
        <v>92</v>
      </c>
      <c r="E59" s="62" t="s">
        <v>32</v>
      </c>
      <c r="F59" s="86">
        <v>80</v>
      </c>
      <c r="H59" s="80" t="s">
        <v>392</v>
      </c>
    </row>
    <row r="60" spans="3:8" ht="75" customHeight="1" x14ac:dyDescent="0.25">
      <c r="C60" s="118"/>
      <c r="D60" s="68" t="s">
        <v>191</v>
      </c>
      <c r="E60" s="62" t="s">
        <v>7</v>
      </c>
      <c r="F60" s="86">
        <v>40</v>
      </c>
      <c r="H60" s="80" t="s">
        <v>392</v>
      </c>
    </row>
    <row r="61" spans="3:8" ht="75" customHeight="1" x14ac:dyDescent="0.25">
      <c r="C61" s="118"/>
      <c r="D61" s="63" t="s">
        <v>182</v>
      </c>
      <c r="E61" s="62"/>
      <c r="F61" s="85">
        <f>SUM(F45:F60)</f>
        <v>1520</v>
      </c>
    </row>
    <row r="62" spans="3:8" ht="75" customHeight="1" x14ac:dyDescent="0.25">
      <c r="C62" s="111" t="s">
        <v>94</v>
      </c>
      <c r="D62" s="111"/>
      <c r="E62" s="111"/>
      <c r="F62" s="111"/>
    </row>
    <row r="63" spans="3:8" ht="75" customHeight="1" x14ac:dyDescent="0.25">
      <c r="C63" s="120" t="s">
        <v>391</v>
      </c>
      <c r="D63" s="64" t="s">
        <v>105</v>
      </c>
      <c r="E63" s="64" t="s">
        <v>7</v>
      </c>
      <c r="F63" s="82">
        <v>160</v>
      </c>
      <c r="H63" s="80" t="s">
        <v>392</v>
      </c>
    </row>
    <row r="64" spans="3:8" ht="75" customHeight="1" x14ac:dyDescent="0.25">
      <c r="C64" s="120"/>
      <c r="D64" s="64" t="s">
        <v>10</v>
      </c>
      <c r="E64" s="64" t="s">
        <v>117</v>
      </c>
      <c r="F64" s="82">
        <v>300</v>
      </c>
      <c r="H64" s="80" t="s">
        <v>392</v>
      </c>
    </row>
    <row r="65" spans="3:8" ht="75" customHeight="1" x14ac:dyDescent="0.25">
      <c r="C65" s="120"/>
      <c r="D65" s="67" t="s">
        <v>138</v>
      </c>
      <c r="E65" s="64" t="s">
        <v>7</v>
      </c>
      <c r="F65" s="82">
        <v>300</v>
      </c>
      <c r="H65" s="80" t="s">
        <v>392</v>
      </c>
    </row>
    <row r="66" spans="3:8" ht="75" customHeight="1" x14ac:dyDescent="0.25">
      <c r="C66" s="120"/>
      <c r="D66" s="67" t="s">
        <v>151</v>
      </c>
      <c r="E66" s="64" t="s">
        <v>7</v>
      </c>
      <c r="F66" s="82">
        <v>200</v>
      </c>
    </row>
    <row r="67" spans="3:8" ht="75" customHeight="1" x14ac:dyDescent="0.25">
      <c r="C67" s="120"/>
      <c r="D67" s="67" t="s">
        <v>9</v>
      </c>
      <c r="E67" s="67" t="s">
        <v>7</v>
      </c>
      <c r="F67" s="82">
        <v>300</v>
      </c>
      <c r="H67" s="80" t="s">
        <v>392</v>
      </c>
    </row>
    <row r="68" spans="3:8" ht="75" customHeight="1" x14ac:dyDescent="0.25">
      <c r="C68" s="120"/>
      <c r="D68" s="67" t="s">
        <v>139</v>
      </c>
      <c r="E68" s="67" t="s">
        <v>7</v>
      </c>
      <c r="F68" s="82">
        <v>300</v>
      </c>
    </row>
    <row r="69" spans="3:8" ht="75" customHeight="1" x14ac:dyDescent="0.25">
      <c r="C69" s="121"/>
      <c r="D69" s="55" t="s">
        <v>222</v>
      </c>
      <c r="E69" s="57" t="s">
        <v>223</v>
      </c>
      <c r="F69" s="82">
        <v>50</v>
      </c>
      <c r="H69" s="80" t="s">
        <v>392</v>
      </c>
    </row>
    <row r="70" spans="3:8" ht="75" customHeight="1" x14ac:dyDescent="0.25">
      <c r="C70" s="121"/>
      <c r="D70" s="55" t="s">
        <v>224</v>
      </c>
      <c r="E70" s="57" t="s">
        <v>177</v>
      </c>
      <c r="F70" s="82">
        <v>110</v>
      </c>
      <c r="H70" s="80" t="s">
        <v>392</v>
      </c>
    </row>
    <row r="71" spans="3:8" ht="75" customHeight="1" x14ac:dyDescent="0.25">
      <c r="C71" s="121"/>
      <c r="D71" s="55" t="s">
        <v>153</v>
      </c>
      <c r="E71" s="57" t="s">
        <v>152</v>
      </c>
      <c r="F71" s="82">
        <v>50</v>
      </c>
      <c r="H71" s="80" t="s">
        <v>392</v>
      </c>
    </row>
    <row r="72" spans="3:8" ht="75" customHeight="1" x14ac:dyDescent="0.25">
      <c r="C72" s="121"/>
      <c r="D72" s="55" t="s">
        <v>224</v>
      </c>
      <c r="E72" s="57" t="s">
        <v>177</v>
      </c>
      <c r="F72" s="83">
        <v>600</v>
      </c>
      <c r="H72" s="80" t="s">
        <v>392</v>
      </c>
    </row>
    <row r="73" spans="3:8" ht="75" customHeight="1" x14ac:dyDescent="0.25">
      <c r="C73" s="121"/>
      <c r="D73" s="57" t="s">
        <v>226</v>
      </c>
      <c r="E73" s="57" t="s">
        <v>225</v>
      </c>
      <c r="F73" s="83">
        <v>240</v>
      </c>
    </row>
    <row r="74" spans="3:8" ht="75" customHeight="1" x14ac:dyDescent="0.25">
      <c r="C74" s="121"/>
      <c r="D74" s="55" t="s">
        <v>228</v>
      </c>
      <c r="E74" s="57" t="s">
        <v>227</v>
      </c>
      <c r="F74" s="83">
        <v>40</v>
      </c>
    </row>
    <row r="75" spans="3:8" ht="75" customHeight="1" x14ac:dyDescent="0.25">
      <c r="C75" s="121"/>
      <c r="D75" s="55" t="s">
        <v>229</v>
      </c>
      <c r="E75" s="57" t="s">
        <v>230</v>
      </c>
      <c r="F75" s="83">
        <v>80</v>
      </c>
    </row>
    <row r="76" spans="3:8" ht="75" customHeight="1" x14ac:dyDescent="0.25">
      <c r="C76" s="121"/>
      <c r="D76" s="55" t="s">
        <v>231</v>
      </c>
      <c r="E76" s="57" t="s">
        <v>230</v>
      </c>
      <c r="F76" s="83">
        <v>40</v>
      </c>
    </row>
    <row r="77" spans="3:8" ht="75" customHeight="1" x14ac:dyDescent="0.25">
      <c r="C77" s="121"/>
      <c r="D77" s="55" t="s">
        <v>232</v>
      </c>
      <c r="E77" s="57" t="s">
        <v>227</v>
      </c>
      <c r="F77" s="83">
        <v>120</v>
      </c>
    </row>
    <row r="78" spans="3:8" ht="75" customHeight="1" x14ac:dyDescent="0.25">
      <c r="C78" s="121"/>
      <c r="D78" s="55" t="s">
        <v>233</v>
      </c>
      <c r="E78" s="57" t="s">
        <v>234</v>
      </c>
      <c r="F78" s="83">
        <v>300</v>
      </c>
      <c r="H78" s="80" t="s">
        <v>392</v>
      </c>
    </row>
    <row r="79" spans="3:8" ht="75" customHeight="1" x14ac:dyDescent="0.25">
      <c r="C79" s="121"/>
      <c r="D79" s="55" t="s">
        <v>235</v>
      </c>
      <c r="E79" s="57" t="s">
        <v>234</v>
      </c>
      <c r="F79" s="83">
        <v>300</v>
      </c>
    </row>
    <row r="80" spans="3:8" ht="75" customHeight="1" x14ac:dyDescent="0.25">
      <c r="C80" s="121"/>
      <c r="D80" s="55" t="s">
        <v>236</v>
      </c>
      <c r="E80" s="57" t="s">
        <v>234</v>
      </c>
      <c r="F80" s="83">
        <v>120</v>
      </c>
      <c r="H80" s="80" t="s">
        <v>392</v>
      </c>
    </row>
    <row r="81" spans="3:8" ht="75" customHeight="1" x14ac:dyDescent="0.25">
      <c r="C81" s="121"/>
      <c r="D81" s="55" t="s">
        <v>237</v>
      </c>
      <c r="E81" s="57" t="s">
        <v>234</v>
      </c>
      <c r="F81" s="83">
        <v>40</v>
      </c>
    </row>
    <row r="82" spans="3:8" ht="75" customHeight="1" x14ac:dyDescent="0.25">
      <c r="C82" s="121"/>
      <c r="D82" s="55" t="s">
        <v>238</v>
      </c>
      <c r="E82" s="57" t="s">
        <v>234</v>
      </c>
      <c r="F82" s="83">
        <v>40</v>
      </c>
    </row>
    <row r="83" spans="3:8" ht="75" customHeight="1" x14ac:dyDescent="0.25">
      <c r="C83" s="121"/>
      <c r="D83" s="55" t="s">
        <v>239</v>
      </c>
      <c r="E83" s="57" t="s">
        <v>234</v>
      </c>
      <c r="F83" s="83">
        <v>40</v>
      </c>
    </row>
    <row r="84" spans="3:8" ht="75" customHeight="1" x14ac:dyDescent="0.25">
      <c r="C84" s="121"/>
      <c r="D84" s="55" t="s">
        <v>240</v>
      </c>
      <c r="E84" s="57" t="s">
        <v>234</v>
      </c>
      <c r="F84" s="83">
        <v>100</v>
      </c>
      <c r="H84" s="80" t="s">
        <v>392</v>
      </c>
    </row>
    <row r="85" spans="3:8" ht="75" customHeight="1" x14ac:dyDescent="0.25">
      <c r="C85" s="121"/>
      <c r="D85" s="55" t="s">
        <v>241</v>
      </c>
      <c r="E85" s="57" t="s">
        <v>234</v>
      </c>
      <c r="F85" s="83">
        <v>100</v>
      </c>
      <c r="H85" s="80" t="s">
        <v>392</v>
      </c>
    </row>
    <row r="86" spans="3:8" ht="75" customHeight="1" x14ac:dyDescent="0.25">
      <c r="C86" s="121"/>
      <c r="D86" s="55" t="s">
        <v>242</v>
      </c>
      <c r="E86" s="57" t="s">
        <v>234</v>
      </c>
      <c r="F86" s="83">
        <v>400</v>
      </c>
      <c r="H86" s="80" t="s">
        <v>392</v>
      </c>
    </row>
    <row r="87" spans="3:8" ht="75" customHeight="1" x14ac:dyDescent="0.25">
      <c r="C87" s="121"/>
      <c r="D87" s="55" t="s">
        <v>243</v>
      </c>
      <c r="E87" s="57" t="s">
        <v>119</v>
      </c>
      <c r="F87" s="83">
        <v>50</v>
      </c>
      <c r="H87" s="80" t="s">
        <v>392</v>
      </c>
    </row>
    <row r="88" spans="3:8" ht="75" customHeight="1" x14ac:dyDescent="0.25">
      <c r="C88" s="121"/>
      <c r="D88" s="55" t="s">
        <v>133</v>
      </c>
      <c r="E88" s="57" t="s">
        <v>123</v>
      </c>
      <c r="F88" s="83">
        <v>150</v>
      </c>
    </row>
    <row r="89" spans="3:8" ht="75" customHeight="1" x14ac:dyDescent="0.25">
      <c r="C89" s="121"/>
      <c r="D89" s="55" t="s">
        <v>122</v>
      </c>
      <c r="E89" s="57" t="s">
        <v>123</v>
      </c>
      <c r="F89" s="83">
        <v>100</v>
      </c>
    </row>
    <row r="90" spans="3:8" ht="75" customHeight="1" x14ac:dyDescent="0.25">
      <c r="C90" s="121"/>
      <c r="D90" s="55" t="s">
        <v>217</v>
      </c>
      <c r="E90" s="57" t="s">
        <v>244</v>
      </c>
      <c r="F90" s="83">
        <v>200</v>
      </c>
    </row>
    <row r="91" spans="3:8" ht="75" customHeight="1" x14ac:dyDescent="0.25">
      <c r="C91" s="121"/>
      <c r="D91" s="55" t="s">
        <v>245</v>
      </c>
      <c r="E91" s="57" t="s">
        <v>246</v>
      </c>
      <c r="F91" s="83">
        <v>40</v>
      </c>
    </row>
    <row r="92" spans="3:8" ht="75" customHeight="1" x14ac:dyDescent="0.25">
      <c r="C92" s="121"/>
      <c r="D92" s="55" t="s">
        <v>248</v>
      </c>
      <c r="E92" s="57" t="s">
        <v>247</v>
      </c>
      <c r="F92" s="83">
        <v>200</v>
      </c>
    </row>
    <row r="93" spans="3:8" ht="75" customHeight="1" x14ac:dyDescent="0.25">
      <c r="C93" s="121"/>
      <c r="D93" s="55" t="s">
        <v>249</v>
      </c>
      <c r="E93" s="57" t="s">
        <v>250</v>
      </c>
      <c r="F93" s="83">
        <v>50</v>
      </c>
    </row>
    <row r="94" spans="3:8" ht="75" customHeight="1" x14ac:dyDescent="0.25">
      <c r="C94" s="121"/>
      <c r="D94" s="55" t="s">
        <v>251</v>
      </c>
      <c r="E94" s="57" t="s">
        <v>234</v>
      </c>
      <c r="F94" s="83">
        <v>120</v>
      </c>
    </row>
    <row r="95" spans="3:8" ht="75" customHeight="1" x14ac:dyDescent="0.25">
      <c r="C95" s="121"/>
      <c r="D95" s="55" t="s">
        <v>252</v>
      </c>
      <c r="E95" s="57" t="s">
        <v>244</v>
      </c>
      <c r="F95" s="83">
        <v>300</v>
      </c>
    </row>
    <row r="96" spans="3:8" ht="75" customHeight="1" x14ac:dyDescent="0.25">
      <c r="C96" s="121"/>
      <c r="D96" s="55" t="s">
        <v>254</v>
      </c>
      <c r="E96" s="57" t="s">
        <v>253</v>
      </c>
      <c r="F96" s="83">
        <v>80</v>
      </c>
    </row>
    <row r="97" spans="3:8" ht="75" customHeight="1" x14ac:dyDescent="0.25">
      <c r="C97" s="121"/>
      <c r="D97" s="55" t="s">
        <v>255</v>
      </c>
      <c r="E97" s="57" t="s">
        <v>253</v>
      </c>
      <c r="F97" s="83">
        <v>580</v>
      </c>
    </row>
    <row r="98" spans="3:8" ht="75" customHeight="1" x14ac:dyDescent="0.25">
      <c r="C98" s="121"/>
      <c r="D98" s="55" t="s">
        <v>256</v>
      </c>
      <c r="E98" s="57" t="s">
        <v>257</v>
      </c>
      <c r="F98" s="83">
        <v>60</v>
      </c>
    </row>
    <row r="99" spans="3:8" ht="75" customHeight="1" x14ac:dyDescent="0.25">
      <c r="C99" s="121"/>
      <c r="D99" s="55" t="s">
        <v>258</v>
      </c>
      <c r="E99" s="57" t="s">
        <v>259</v>
      </c>
      <c r="F99" s="83">
        <v>20</v>
      </c>
    </row>
    <row r="100" spans="3:8" ht="75" customHeight="1" x14ac:dyDescent="0.25">
      <c r="C100" s="121"/>
      <c r="D100" s="55" t="s">
        <v>260</v>
      </c>
      <c r="E100" s="57" t="s">
        <v>261</v>
      </c>
      <c r="F100" s="83">
        <v>60</v>
      </c>
    </row>
    <row r="101" spans="3:8" ht="75" customHeight="1" x14ac:dyDescent="0.25">
      <c r="C101" s="121"/>
      <c r="D101" s="55" t="s">
        <v>262</v>
      </c>
      <c r="E101" s="57" t="s">
        <v>259</v>
      </c>
      <c r="F101" s="83">
        <v>120</v>
      </c>
    </row>
    <row r="102" spans="3:8" ht="75" customHeight="1" x14ac:dyDescent="0.25">
      <c r="C102" s="121"/>
      <c r="D102" s="55" t="s">
        <v>263</v>
      </c>
      <c r="E102" s="57" t="s">
        <v>264</v>
      </c>
      <c r="F102" s="83">
        <v>60</v>
      </c>
    </row>
    <row r="103" spans="3:8" ht="75" customHeight="1" x14ac:dyDescent="0.25">
      <c r="C103" s="121"/>
      <c r="D103" s="55" t="s">
        <v>265</v>
      </c>
      <c r="E103" s="57" t="s">
        <v>266</v>
      </c>
      <c r="F103" s="83">
        <v>40</v>
      </c>
    </row>
    <row r="104" spans="3:8" ht="75" customHeight="1" x14ac:dyDescent="0.25">
      <c r="C104" s="121"/>
      <c r="D104" s="55" t="s">
        <v>267</v>
      </c>
      <c r="E104" s="57" t="s">
        <v>268</v>
      </c>
      <c r="F104" s="83">
        <v>100</v>
      </c>
    </row>
    <row r="105" spans="3:8" ht="75" customHeight="1" x14ac:dyDescent="0.25">
      <c r="C105" s="121"/>
      <c r="D105" s="55" t="s">
        <v>269</v>
      </c>
      <c r="E105" s="57" t="s">
        <v>270</v>
      </c>
      <c r="F105" s="83">
        <v>220</v>
      </c>
    </row>
    <row r="106" spans="3:8" ht="75" customHeight="1" x14ac:dyDescent="0.25">
      <c r="C106" s="121"/>
      <c r="D106" s="55" t="s">
        <v>271</v>
      </c>
      <c r="E106" s="57" t="s">
        <v>270</v>
      </c>
      <c r="F106" s="83">
        <v>20</v>
      </c>
    </row>
    <row r="107" spans="3:8" ht="75" customHeight="1" x14ac:dyDescent="0.25">
      <c r="C107" s="121"/>
      <c r="D107" s="55" t="s">
        <v>272</v>
      </c>
      <c r="E107" s="57" t="s">
        <v>117</v>
      </c>
      <c r="F107" s="83">
        <v>480</v>
      </c>
    </row>
    <row r="108" spans="3:8" ht="75" customHeight="1" x14ac:dyDescent="0.25">
      <c r="C108" s="121"/>
      <c r="D108" s="55" t="s">
        <v>272</v>
      </c>
      <c r="E108" s="57" t="s">
        <v>117</v>
      </c>
      <c r="F108" s="83">
        <v>300</v>
      </c>
    </row>
    <row r="109" spans="3:8" ht="75" customHeight="1" x14ac:dyDescent="0.25">
      <c r="C109" s="121"/>
      <c r="D109" s="55" t="s">
        <v>274</v>
      </c>
      <c r="E109" s="57" t="s">
        <v>273</v>
      </c>
      <c r="F109" s="83">
        <v>60</v>
      </c>
    </row>
    <row r="110" spans="3:8" ht="75" customHeight="1" x14ac:dyDescent="0.25">
      <c r="C110" s="121"/>
      <c r="D110" s="55" t="s">
        <v>275</v>
      </c>
      <c r="E110" s="57" t="s">
        <v>276</v>
      </c>
      <c r="F110" s="83">
        <v>120</v>
      </c>
    </row>
    <row r="111" spans="3:8" ht="75" customHeight="1" x14ac:dyDescent="0.25">
      <c r="C111" s="121"/>
      <c r="D111" s="55" t="s">
        <v>277</v>
      </c>
      <c r="E111" s="57" t="s">
        <v>201</v>
      </c>
      <c r="F111" s="83">
        <v>240</v>
      </c>
      <c r="H111" s="80" t="s">
        <v>392</v>
      </c>
    </row>
    <row r="112" spans="3:8" ht="75" customHeight="1" x14ac:dyDescent="0.25">
      <c r="C112" s="121"/>
      <c r="D112" s="55" t="s">
        <v>278</v>
      </c>
      <c r="E112" s="57" t="s">
        <v>96</v>
      </c>
      <c r="F112" s="83">
        <v>50</v>
      </c>
    </row>
    <row r="113" spans="3:6" ht="75" customHeight="1" x14ac:dyDescent="0.25">
      <c r="C113" s="121"/>
      <c r="D113" s="55" t="s">
        <v>279</v>
      </c>
      <c r="E113" s="57" t="s">
        <v>244</v>
      </c>
      <c r="F113" s="83">
        <v>200</v>
      </c>
    </row>
    <row r="114" spans="3:6" ht="75" customHeight="1" x14ac:dyDescent="0.25">
      <c r="C114" s="121"/>
      <c r="D114" s="55" t="s">
        <v>280</v>
      </c>
      <c r="E114" s="57" t="s">
        <v>234</v>
      </c>
      <c r="F114" s="83">
        <v>600</v>
      </c>
    </row>
    <row r="115" spans="3:6" ht="75" customHeight="1" x14ac:dyDescent="0.25">
      <c r="C115" s="121"/>
      <c r="D115" s="55" t="s">
        <v>281</v>
      </c>
      <c r="E115" s="57" t="s">
        <v>234</v>
      </c>
      <c r="F115" s="83">
        <v>300</v>
      </c>
    </row>
    <row r="116" spans="3:6" ht="75" customHeight="1" x14ac:dyDescent="0.25">
      <c r="C116" s="121"/>
      <c r="D116" s="55" t="s">
        <v>282</v>
      </c>
      <c r="E116" s="57" t="s">
        <v>234</v>
      </c>
      <c r="F116" s="83">
        <v>120</v>
      </c>
    </row>
    <row r="117" spans="3:6" ht="75" customHeight="1" x14ac:dyDescent="0.25">
      <c r="C117" s="121"/>
      <c r="D117" s="55" t="s">
        <v>283</v>
      </c>
      <c r="E117" s="57" t="s">
        <v>276</v>
      </c>
      <c r="F117" s="83">
        <v>300</v>
      </c>
    </row>
    <row r="118" spans="3:6" ht="75" customHeight="1" x14ac:dyDescent="0.25">
      <c r="C118" s="121"/>
      <c r="D118" s="55" t="s">
        <v>365</v>
      </c>
      <c r="E118" s="57" t="s">
        <v>276</v>
      </c>
      <c r="F118" s="83">
        <v>300</v>
      </c>
    </row>
    <row r="119" spans="3:6" ht="75" customHeight="1" x14ac:dyDescent="0.25">
      <c r="C119" s="121"/>
      <c r="D119" s="55" t="s">
        <v>284</v>
      </c>
      <c r="E119" s="57" t="s">
        <v>234</v>
      </c>
      <c r="F119" s="83">
        <v>120</v>
      </c>
    </row>
    <row r="120" spans="3:6" ht="75" customHeight="1" x14ac:dyDescent="0.25">
      <c r="C120" s="121"/>
      <c r="D120" s="55" t="s">
        <v>285</v>
      </c>
      <c r="E120" s="57" t="s">
        <v>234</v>
      </c>
      <c r="F120" s="83">
        <v>300</v>
      </c>
    </row>
    <row r="121" spans="3:6" ht="75" customHeight="1" x14ac:dyDescent="0.25">
      <c r="C121" s="121"/>
      <c r="D121" s="55" t="s">
        <v>286</v>
      </c>
      <c r="E121" s="57" t="s">
        <v>234</v>
      </c>
      <c r="F121" s="83">
        <v>180</v>
      </c>
    </row>
    <row r="122" spans="3:6" ht="75" customHeight="1" x14ac:dyDescent="0.25">
      <c r="C122" s="121"/>
      <c r="D122" s="55" t="s">
        <v>287</v>
      </c>
      <c r="E122" s="57" t="s">
        <v>234</v>
      </c>
      <c r="F122" s="83">
        <v>600</v>
      </c>
    </row>
    <row r="123" spans="3:6" ht="75" customHeight="1" x14ac:dyDescent="0.25">
      <c r="C123" s="121"/>
      <c r="D123" s="55" t="s">
        <v>288</v>
      </c>
      <c r="E123" s="57" t="s">
        <v>289</v>
      </c>
      <c r="F123" s="83">
        <v>300</v>
      </c>
    </row>
    <row r="124" spans="3:6" ht="75" customHeight="1" x14ac:dyDescent="0.25">
      <c r="C124" s="121"/>
      <c r="D124" s="55" t="s">
        <v>290</v>
      </c>
      <c r="E124" s="57" t="s">
        <v>291</v>
      </c>
      <c r="F124" s="83">
        <v>120</v>
      </c>
    </row>
    <row r="125" spans="3:6" ht="75" customHeight="1" x14ac:dyDescent="0.25">
      <c r="C125" s="121"/>
      <c r="D125" s="55" t="s">
        <v>292</v>
      </c>
      <c r="E125" s="57" t="s">
        <v>291</v>
      </c>
      <c r="F125" s="83">
        <v>120</v>
      </c>
    </row>
    <row r="126" spans="3:6" ht="75" customHeight="1" x14ac:dyDescent="0.25">
      <c r="C126" s="121"/>
      <c r="D126" s="55" t="s">
        <v>248</v>
      </c>
      <c r="E126" s="57" t="s">
        <v>247</v>
      </c>
      <c r="F126" s="83">
        <v>120</v>
      </c>
    </row>
    <row r="127" spans="3:6" ht="75" customHeight="1" x14ac:dyDescent="0.25">
      <c r="C127" s="121"/>
      <c r="D127" s="57" t="s">
        <v>293</v>
      </c>
      <c r="E127" s="57" t="s">
        <v>294</v>
      </c>
      <c r="F127" s="83">
        <v>120</v>
      </c>
    </row>
    <row r="128" spans="3:6" ht="75" customHeight="1" x14ac:dyDescent="0.25">
      <c r="C128" s="121"/>
      <c r="D128" s="57" t="s">
        <v>295</v>
      </c>
      <c r="E128" s="57" t="s">
        <v>294</v>
      </c>
      <c r="F128" s="83">
        <v>240</v>
      </c>
    </row>
    <row r="129" spans="3:8" ht="75" customHeight="1" x14ac:dyDescent="0.25">
      <c r="C129" s="121"/>
      <c r="D129" s="55" t="s">
        <v>296</v>
      </c>
      <c r="E129" s="57" t="s">
        <v>188</v>
      </c>
      <c r="F129" s="83">
        <v>40</v>
      </c>
      <c r="H129" s="80" t="s">
        <v>392</v>
      </c>
    </row>
    <row r="130" spans="3:8" ht="75" customHeight="1" x14ac:dyDescent="0.25">
      <c r="C130" s="121"/>
      <c r="D130" s="55" t="s">
        <v>153</v>
      </c>
      <c r="E130" s="57" t="s">
        <v>152</v>
      </c>
      <c r="F130" s="83">
        <v>100</v>
      </c>
    </row>
    <row r="131" spans="3:8" ht="75" customHeight="1" x14ac:dyDescent="0.25">
      <c r="C131" s="121"/>
      <c r="D131" s="55" t="s">
        <v>297</v>
      </c>
      <c r="E131" s="57" t="s">
        <v>298</v>
      </c>
      <c r="F131" s="83">
        <v>160</v>
      </c>
    </row>
    <row r="132" spans="3:8" ht="75" customHeight="1" x14ac:dyDescent="0.25">
      <c r="C132" s="121"/>
      <c r="D132" s="55" t="s">
        <v>299</v>
      </c>
      <c r="E132" s="57" t="s">
        <v>300</v>
      </c>
      <c r="F132" s="83">
        <v>120</v>
      </c>
    </row>
    <row r="133" spans="3:8" ht="75" customHeight="1" x14ac:dyDescent="0.25">
      <c r="C133" s="121"/>
      <c r="D133" s="55" t="s">
        <v>301</v>
      </c>
      <c r="E133" s="57" t="s">
        <v>302</v>
      </c>
      <c r="F133" s="83">
        <v>100</v>
      </c>
    </row>
    <row r="134" spans="3:8" ht="75" customHeight="1" x14ac:dyDescent="0.25">
      <c r="C134" s="121"/>
      <c r="D134" s="55" t="s">
        <v>303</v>
      </c>
      <c r="E134" s="57" t="s">
        <v>304</v>
      </c>
      <c r="F134" s="83">
        <v>100</v>
      </c>
    </row>
    <row r="135" spans="3:8" ht="75" customHeight="1" x14ac:dyDescent="0.25">
      <c r="C135" s="121"/>
      <c r="D135" s="55" t="s">
        <v>305</v>
      </c>
      <c r="E135" s="57" t="s">
        <v>306</v>
      </c>
      <c r="F135" s="83">
        <v>120</v>
      </c>
    </row>
    <row r="136" spans="3:8" ht="75" customHeight="1" x14ac:dyDescent="0.25">
      <c r="C136" s="121"/>
      <c r="D136" s="55" t="s">
        <v>307</v>
      </c>
      <c r="E136" s="57" t="s">
        <v>308</v>
      </c>
      <c r="F136" s="83">
        <v>120</v>
      </c>
    </row>
    <row r="137" spans="3:8" ht="75" customHeight="1" x14ac:dyDescent="0.25">
      <c r="C137" s="121"/>
      <c r="D137" s="55" t="s">
        <v>309</v>
      </c>
      <c r="E137" s="57" t="s">
        <v>310</v>
      </c>
      <c r="F137" s="83">
        <v>70</v>
      </c>
    </row>
    <row r="138" spans="3:8" ht="75" customHeight="1" x14ac:dyDescent="0.25">
      <c r="C138" s="121"/>
      <c r="D138" s="55" t="s">
        <v>364</v>
      </c>
      <c r="E138" s="57" t="s">
        <v>311</v>
      </c>
      <c r="F138" s="83">
        <v>120</v>
      </c>
    </row>
    <row r="139" spans="3:8" ht="75" customHeight="1" x14ac:dyDescent="0.25">
      <c r="C139" s="121"/>
      <c r="D139" s="55" t="s">
        <v>312</v>
      </c>
      <c r="E139" s="57" t="s">
        <v>313</v>
      </c>
      <c r="F139" s="83">
        <v>200</v>
      </c>
    </row>
    <row r="140" spans="3:8" ht="75" customHeight="1" x14ac:dyDescent="0.25">
      <c r="C140" s="121"/>
      <c r="D140" s="55" t="s">
        <v>314</v>
      </c>
      <c r="E140" s="57" t="s">
        <v>315</v>
      </c>
      <c r="F140" s="83">
        <v>150</v>
      </c>
    </row>
    <row r="141" spans="3:8" ht="75" customHeight="1" x14ac:dyDescent="0.25">
      <c r="C141" s="121"/>
      <c r="D141" s="55" t="s">
        <v>316</v>
      </c>
      <c r="E141" s="57" t="s">
        <v>187</v>
      </c>
      <c r="F141" s="83">
        <v>300</v>
      </c>
    </row>
    <row r="142" spans="3:8" ht="75" customHeight="1" x14ac:dyDescent="0.25">
      <c r="C142" s="121"/>
      <c r="D142" s="55" t="s">
        <v>317</v>
      </c>
      <c r="E142" s="57" t="s">
        <v>186</v>
      </c>
      <c r="F142" s="83">
        <v>120</v>
      </c>
    </row>
    <row r="143" spans="3:8" ht="75" customHeight="1" x14ac:dyDescent="0.25">
      <c r="C143" s="121"/>
      <c r="D143" s="55" t="s">
        <v>318</v>
      </c>
      <c r="E143" s="57" t="s">
        <v>234</v>
      </c>
      <c r="F143" s="83">
        <v>960</v>
      </c>
    </row>
    <row r="144" spans="3:8" ht="75" customHeight="1" x14ac:dyDescent="0.25">
      <c r="C144" s="121"/>
      <c r="D144" s="55" t="s">
        <v>319</v>
      </c>
      <c r="E144" s="57" t="s">
        <v>225</v>
      </c>
      <c r="F144" s="83">
        <v>120</v>
      </c>
    </row>
    <row r="145" spans="3:6" ht="75" customHeight="1" x14ac:dyDescent="0.25">
      <c r="C145" s="121"/>
      <c r="D145" s="69" t="s">
        <v>94</v>
      </c>
      <c r="E145" s="75"/>
      <c r="F145" s="87">
        <f>SUM(F63:F144)</f>
        <v>15090</v>
      </c>
    </row>
    <row r="146" spans="3:6" ht="75" customHeight="1" x14ac:dyDescent="0.25">
      <c r="C146" s="111" t="s">
        <v>198</v>
      </c>
      <c r="D146" s="111"/>
      <c r="E146" s="111"/>
      <c r="F146" s="111"/>
    </row>
    <row r="147" spans="3:6" ht="75" customHeight="1" x14ac:dyDescent="0.25">
      <c r="C147" s="119" t="s">
        <v>372</v>
      </c>
      <c r="D147" s="55" t="s">
        <v>200</v>
      </c>
      <c r="E147" s="57" t="s">
        <v>199</v>
      </c>
      <c r="F147" s="83">
        <v>140</v>
      </c>
    </row>
    <row r="148" spans="3:6" ht="75" customHeight="1" x14ac:dyDescent="0.25">
      <c r="C148" s="119"/>
      <c r="D148" s="55" t="s">
        <v>202</v>
      </c>
      <c r="E148" s="57" t="s">
        <v>201</v>
      </c>
      <c r="F148" s="83">
        <v>130</v>
      </c>
    </row>
    <row r="149" spans="3:6" ht="75" customHeight="1" x14ac:dyDescent="0.25">
      <c r="C149" s="119"/>
      <c r="D149" s="57" t="s">
        <v>203</v>
      </c>
      <c r="E149" s="57" t="s">
        <v>201</v>
      </c>
      <c r="F149" s="83">
        <v>70</v>
      </c>
    </row>
    <row r="150" spans="3:6" ht="75" customHeight="1" x14ac:dyDescent="0.25">
      <c r="C150" s="119"/>
      <c r="D150" s="57" t="s">
        <v>204</v>
      </c>
      <c r="E150" s="57" t="s">
        <v>201</v>
      </c>
      <c r="F150" s="82">
        <v>80</v>
      </c>
    </row>
    <row r="151" spans="3:6" ht="75" customHeight="1" x14ac:dyDescent="0.25">
      <c r="C151" s="119"/>
      <c r="D151" s="57" t="s">
        <v>205</v>
      </c>
      <c r="E151" s="57" t="s">
        <v>201</v>
      </c>
      <c r="F151" s="82">
        <v>120</v>
      </c>
    </row>
    <row r="152" spans="3:6" ht="75" customHeight="1" x14ac:dyDescent="0.25">
      <c r="C152" s="119"/>
      <c r="D152" s="57" t="s">
        <v>206</v>
      </c>
      <c r="E152" s="57" t="s">
        <v>207</v>
      </c>
      <c r="F152" s="82">
        <v>200</v>
      </c>
    </row>
    <row r="153" spans="3:6" ht="75" customHeight="1" x14ac:dyDescent="0.25">
      <c r="C153" s="119"/>
      <c r="D153" s="56" t="s">
        <v>208</v>
      </c>
      <c r="E153" s="57" t="s">
        <v>209</v>
      </c>
      <c r="F153" s="82">
        <v>100</v>
      </c>
    </row>
    <row r="154" spans="3:6" ht="75" customHeight="1" x14ac:dyDescent="0.25">
      <c r="C154" s="119"/>
      <c r="D154" s="57" t="s">
        <v>210</v>
      </c>
      <c r="E154" s="57" t="s">
        <v>209</v>
      </c>
      <c r="F154" s="82">
        <v>50</v>
      </c>
    </row>
    <row r="155" spans="3:6" ht="75" customHeight="1" x14ac:dyDescent="0.25">
      <c r="C155" s="119"/>
      <c r="D155" s="57" t="s">
        <v>211</v>
      </c>
      <c r="E155" s="57" t="s">
        <v>212</v>
      </c>
      <c r="F155" s="82">
        <v>30</v>
      </c>
    </row>
    <row r="156" spans="3:6" ht="75" customHeight="1" x14ac:dyDescent="0.25">
      <c r="C156" s="119"/>
      <c r="D156" s="55" t="s">
        <v>213</v>
      </c>
      <c r="E156" s="57" t="s">
        <v>209</v>
      </c>
      <c r="F156" s="82">
        <v>200</v>
      </c>
    </row>
    <row r="157" spans="3:6" ht="75" customHeight="1" x14ac:dyDescent="0.25">
      <c r="C157" s="119"/>
      <c r="D157" s="57" t="s">
        <v>214</v>
      </c>
      <c r="E157" s="57" t="s">
        <v>212</v>
      </c>
      <c r="F157" s="82">
        <v>40</v>
      </c>
    </row>
    <row r="158" spans="3:6" ht="75" customHeight="1" x14ac:dyDescent="0.25">
      <c r="C158" s="119"/>
      <c r="D158" s="57" t="s">
        <v>215</v>
      </c>
      <c r="E158" s="57" t="s">
        <v>216</v>
      </c>
      <c r="F158" s="82">
        <v>200</v>
      </c>
    </row>
    <row r="159" spans="3:6" ht="75" customHeight="1" x14ac:dyDescent="0.25">
      <c r="C159" s="119"/>
      <c r="D159" s="57" t="s">
        <v>219</v>
      </c>
      <c r="E159" s="57" t="s">
        <v>218</v>
      </c>
      <c r="F159" s="82">
        <v>600</v>
      </c>
    </row>
    <row r="160" spans="3:6" ht="75" customHeight="1" x14ac:dyDescent="0.25">
      <c r="C160" s="119"/>
      <c r="D160" s="57" t="s">
        <v>221</v>
      </c>
      <c r="E160" s="57" t="s">
        <v>220</v>
      </c>
      <c r="F160" s="82">
        <v>320</v>
      </c>
    </row>
    <row r="161" spans="3:6" ht="75" customHeight="1" x14ac:dyDescent="0.25">
      <c r="C161" s="119"/>
      <c r="D161" s="57" t="s">
        <v>221</v>
      </c>
      <c r="E161" s="57" t="s">
        <v>220</v>
      </c>
      <c r="F161" s="82">
        <v>200</v>
      </c>
    </row>
    <row r="162" spans="3:6" ht="75" customHeight="1" x14ac:dyDescent="0.25">
      <c r="C162" s="119"/>
      <c r="D162" s="57" t="s">
        <v>320</v>
      </c>
      <c r="E162" s="57" t="s">
        <v>117</v>
      </c>
      <c r="F162" s="82">
        <v>100</v>
      </c>
    </row>
    <row r="163" spans="3:6" ht="75" customHeight="1" x14ac:dyDescent="0.25">
      <c r="C163" s="119"/>
      <c r="D163" s="57" t="s">
        <v>279</v>
      </c>
      <c r="E163" s="57" t="s">
        <v>244</v>
      </c>
      <c r="F163" s="82">
        <v>250</v>
      </c>
    </row>
    <row r="164" spans="3:6" ht="75" customHeight="1" x14ac:dyDescent="0.25">
      <c r="C164" s="119"/>
      <c r="D164" s="57" t="s">
        <v>217</v>
      </c>
      <c r="E164" s="57" t="s">
        <v>244</v>
      </c>
      <c r="F164" s="82">
        <v>300</v>
      </c>
    </row>
    <row r="165" spans="3:6" ht="75" customHeight="1" x14ac:dyDescent="0.25">
      <c r="C165" s="119"/>
      <c r="D165" s="57" t="s">
        <v>321</v>
      </c>
      <c r="E165" s="57" t="s">
        <v>244</v>
      </c>
      <c r="F165" s="82">
        <v>120</v>
      </c>
    </row>
    <row r="166" spans="3:6" ht="75" customHeight="1" x14ac:dyDescent="0.25">
      <c r="C166" s="119"/>
      <c r="D166" s="57" t="s">
        <v>322</v>
      </c>
      <c r="E166" s="57" t="s">
        <v>244</v>
      </c>
      <c r="F166" s="82">
        <v>120</v>
      </c>
    </row>
    <row r="167" spans="3:6" ht="75" customHeight="1" x14ac:dyDescent="0.25">
      <c r="C167" s="119"/>
      <c r="D167" s="57" t="s">
        <v>323</v>
      </c>
      <c r="E167" s="57" t="s">
        <v>247</v>
      </c>
      <c r="F167" s="82">
        <v>40</v>
      </c>
    </row>
    <row r="168" spans="3:6" ht="75" customHeight="1" x14ac:dyDescent="0.25">
      <c r="C168" s="119"/>
      <c r="D168" s="55" t="s">
        <v>324</v>
      </c>
      <c r="E168" s="57" t="s">
        <v>117</v>
      </c>
      <c r="F168" s="82">
        <v>300</v>
      </c>
    </row>
    <row r="169" spans="3:6" ht="75" customHeight="1" x14ac:dyDescent="0.25">
      <c r="C169" s="119"/>
      <c r="D169" s="55" t="s">
        <v>326</v>
      </c>
      <c r="E169" s="57" t="s">
        <v>325</v>
      </c>
      <c r="F169" s="82">
        <v>210</v>
      </c>
    </row>
    <row r="170" spans="3:6" ht="75" customHeight="1" x14ac:dyDescent="0.25">
      <c r="C170" s="119"/>
      <c r="D170" s="55" t="s">
        <v>328</v>
      </c>
      <c r="E170" s="57" t="s">
        <v>327</v>
      </c>
      <c r="F170" s="82">
        <v>180</v>
      </c>
    </row>
    <row r="171" spans="3:6" ht="75" customHeight="1" x14ac:dyDescent="0.25">
      <c r="C171" s="119"/>
      <c r="D171" s="55" t="s">
        <v>329</v>
      </c>
      <c r="E171" s="57" t="s">
        <v>325</v>
      </c>
      <c r="F171" s="82">
        <v>90</v>
      </c>
    </row>
    <row r="172" spans="3:6" ht="75" customHeight="1" x14ac:dyDescent="0.25">
      <c r="C172" s="119"/>
      <c r="D172" s="55" t="s">
        <v>330</v>
      </c>
      <c r="E172" s="57" t="s">
        <v>325</v>
      </c>
      <c r="F172" s="82">
        <v>360</v>
      </c>
    </row>
    <row r="173" spans="3:6" ht="75" customHeight="1" x14ac:dyDescent="0.25">
      <c r="C173" s="119"/>
      <c r="D173" s="55" t="s">
        <v>332</v>
      </c>
      <c r="E173" s="57" t="s">
        <v>331</v>
      </c>
      <c r="F173" s="82">
        <v>120</v>
      </c>
    </row>
    <row r="174" spans="3:6" ht="75" customHeight="1" x14ac:dyDescent="0.25">
      <c r="C174" s="119"/>
      <c r="D174" s="55" t="s">
        <v>334</v>
      </c>
      <c r="E174" s="57" t="s">
        <v>333</v>
      </c>
      <c r="F174" s="82">
        <v>100</v>
      </c>
    </row>
    <row r="175" spans="3:6" ht="75" customHeight="1" x14ac:dyDescent="0.25">
      <c r="C175" s="119"/>
      <c r="D175" s="55" t="s">
        <v>336</v>
      </c>
      <c r="E175" s="57" t="s">
        <v>335</v>
      </c>
      <c r="F175" s="82">
        <v>20</v>
      </c>
    </row>
    <row r="176" spans="3:6" ht="75" customHeight="1" x14ac:dyDescent="0.25">
      <c r="C176" s="119"/>
      <c r="D176" s="55" t="s">
        <v>337</v>
      </c>
      <c r="E176" s="57" t="s">
        <v>335</v>
      </c>
      <c r="F176" s="82">
        <v>100</v>
      </c>
    </row>
    <row r="177" spans="3:6" ht="75" customHeight="1" x14ac:dyDescent="0.25">
      <c r="C177" s="119"/>
      <c r="D177" s="57" t="s">
        <v>338</v>
      </c>
      <c r="E177" s="57" t="s">
        <v>339</v>
      </c>
      <c r="F177" s="82">
        <v>100</v>
      </c>
    </row>
    <row r="178" spans="3:6" ht="75" customHeight="1" x14ac:dyDescent="0.25">
      <c r="C178" s="119"/>
      <c r="D178" s="55" t="s">
        <v>340</v>
      </c>
      <c r="E178" s="57" t="s">
        <v>335</v>
      </c>
      <c r="F178" s="82">
        <v>40</v>
      </c>
    </row>
    <row r="179" spans="3:6" ht="75" customHeight="1" x14ac:dyDescent="0.25">
      <c r="C179" s="119"/>
      <c r="D179" s="55" t="s">
        <v>341</v>
      </c>
      <c r="E179" s="57" t="s">
        <v>325</v>
      </c>
      <c r="F179" s="82">
        <v>40</v>
      </c>
    </row>
    <row r="180" spans="3:6" ht="75" customHeight="1" x14ac:dyDescent="0.25">
      <c r="C180" s="119"/>
      <c r="D180" s="55" t="s">
        <v>342</v>
      </c>
      <c r="E180" s="57" t="s">
        <v>339</v>
      </c>
      <c r="F180" s="82">
        <v>80</v>
      </c>
    </row>
    <row r="181" spans="3:6" ht="75" customHeight="1" x14ac:dyDescent="0.25">
      <c r="C181" s="119"/>
      <c r="D181" s="55" t="s">
        <v>344</v>
      </c>
      <c r="E181" s="57" t="s">
        <v>343</v>
      </c>
      <c r="F181" s="82">
        <v>120</v>
      </c>
    </row>
    <row r="182" spans="3:6" ht="75" customHeight="1" x14ac:dyDescent="0.25">
      <c r="C182" s="119"/>
      <c r="D182" s="55" t="s">
        <v>345</v>
      </c>
      <c r="E182" s="57" t="s">
        <v>343</v>
      </c>
      <c r="F182" s="82">
        <v>60</v>
      </c>
    </row>
    <row r="183" spans="3:6" ht="75" customHeight="1" x14ac:dyDescent="0.25">
      <c r="C183" s="119"/>
      <c r="D183" s="55" t="s">
        <v>366</v>
      </c>
      <c r="E183" s="57" t="s">
        <v>367</v>
      </c>
      <c r="F183" s="82">
        <v>120</v>
      </c>
    </row>
    <row r="184" spans="3:6" ht="75" customHeight="1" x14ac:dyDescent="0.25">
      <c r="C184" s="119"/>
      <c r="D184" s="55" t="s">
        <v>368</v>
      </c>
      <c r="E184" s="57" t="s">
        <v>369</v>
      </c>
      <c r="F184" s="82">
        <v>300</v>
      </c>
    </row>
    <row r="185" spans="3:6" ht="75" customHeight="1" x14ac:dyDescent="0.25">
      <c r="C185" s="119"/>
      <c r="D185" s="55" t="s">
        <v>370</v>
      </c>
      <c r="E185" s="57" t="s">
        <v>371</v>
      </c>
      <c r="F185" s="82">
        <v>120</v>
      </c>
    </row>
    <row r="186" spans="3:6" ht="75" customHeight="1" x14ac:dyDescent="0.25">
      <c r="C186" s="119"/>
      <c r="D186" s="55" t="s">
        <v>346</v>
      </c>
      <c r="E186" s="57" t="s">
        <v>343</v>
      </c>
      <c r="F186" s="82">
        <v>120</v>
      </c>
    </row>
    <row r="187" spans="3:6" ht="75" customHeight="1" x14ac:dyDescent="0.25">
      <c r="C187" s="119"/>
      <c r="D187" s="55" t="s">
        <v>347</v>
      </c>
      <c r="E187" s="57" t="s">
        <v>331</v>
      </c>
      <c r="F187" s="82">
        <v>120</v>
      </c>
    </row>
    <row r="188" spans="3:6" ht="75" customHeight="1" x14ac:dyDescent="0.25">
      <c r="C188" s="119"/>
      <c r="D188" s="55" t="s">
        <v>349</v>
      </c>
      <c r="E188" s="57" t="s">
        <v>350</v>
      </c>
      <c r="F188" s="82">
        <v>120</v>
      </c>
    </row>
    <row r="189" spans="3:6" ht="75" customHeight="1" x14ac:dyDescent="0.25">
      <c r="C189" s="119"/>
      <c r="D189" s="55" t="s">
        <v>352</v>
      </c>
      <c r="E189" s="57" t="s">
        <v>351</v>
      </c>
      <c r="F189" s="82">
        <v>120</v>
      </c>
    </row>
    <row r="190" spans="3:6" ht="75" customHeight="1" x14ac:dyDescent="0.25">
      <c r="C190" s="119"/>
      <c r="D190" s="55" t="s">
        <v>353</v>
      </c>
      <c r="E190" s="57" t="s">
        <v>351</v>
      </c>
      <c r="F190" s="82">
        <v>240</v>
      </c>
    </row>
    <row r="191" spans="3:6" ht="75" customHeight="1" x14ac:dyDescent="0.25">
      <c r="C191" s="119"/>
      <c r="D191" s="55" t="s">
        <v>354</v>
      </c>
      <c r="E191" s="57" t="s">
        <v>355</v>
      </c>
      <c r="F191" s="82">
        <v>60</v>
      </c>
    </row>
    <row r="192" spans="3:6" ht="75" customHeight="1" x14ac:dyDescent="0.25">
      <c r="C192" s="119"/>
      <c r="D192" s="55" t="s">
        <v>356</v>
      </c>
      <c r="E192" s="57" t="s">
        <v>355</v>
      </c>
      <c r="F192" s="82">
        <v>60</v>
      </c>
    </row>
    <row r="193" spans="3:8" ht="75" customHeight="1" x14ac:dyDescent="0.25">
      <c r="C193" s="119"/>
      <c r="D193" s="55" t="s">
        <v>357</v>
      </c>
      <c r="E193" s="57" t="s">
        <v>358</v>
      </c>
      <c r="F193" s="82">
        <v>100</v>
      </c>
    </row>
    <row r="194" spans="3:8" ht="75" customHeight="1" x14ac:dyDescent="0.25">
      <c r="C194" s="119"/>
      <c r="D194" s="55" t="s">
        <v>359</v>
      </c>
      <c r="E194" s="57" t="s">
        <v>360</v>
      </c>
      <c r="F194" s="82">
        <v>80</v>
      </c>
    </row>
    <row r="195" spans="3:8" ht="75" customHeight="1" x14ac:dyDescent="0.25">
      <c r="C195" s="119"/>
      <c r="D195" s="55" t="s">
        <v>361</v>
      </c>
      <c r="E195" s="57" t="s">
        <v>362</v>
      </c>
      <c r="F195" s="82">
        <v>40</v>
      </c>
    </row>
    <row r="196" spans="3:8" ht="75" customHeight="1" x14ac:dyDescent="0.25">
      <c r="C196" s="119"/>
      <c r="D196" s="55" t="s">
        <v>363</v>
      </c>
      <c r="E196" s="57" t="s">
        <v>362</v>
      </c>
      <c r="F196" s="82">
        <v>80</v>
      </c>
    </row>
    <row r="197" spans="3:8" ht="75" customHeight="1" x14ac:dyDescent="0.25">
      <c r="C197" s="119"/>
      <c r="D197" s="55" t="s">
        <v>348</v>
      </c>
      <c r="E197" s="57" t="s">
        <v>331</v>
      </c>
      <c r="F197" s="82">
        <v>120</v>
      </c>
    </row>
    <row r="198" spans="3:8" ht="75" customHeight="1" x14ac:dyDescent="0.25">
      <c r="C198" s="119"/>
      <c r="D198" s="55" t="s">
        <v>219</v>
      </c>
      <c r="E198" s="57" t="s">
        <v>218</v>
      </c>
      <c r="F198" s="82">
        <v>600</v>
      </c>
    </row>
    <row r="199" spans="3:8" ht="75" customHeight="1" x14ac:dyDescent="0.25">
      <c r="C199" s="119"/>
      <c r="D199" s="58" t="s">
        <v>182</v>
      </c>
      <c r="E199" s="73"/>
      <c r="F199" s="85">
        <f>SUM(F147:F198)</f>
        <v>7730</v>
      </c>
    </row>
    <row r="200" spans="3:8" ht="75" customHeight="1" x14ac:dyDescent="0.25">
      <c r="C200" s="93" t="s">
        <v>387</v>
      </c>
      <c r="D200" s="112"/>
      <c r="E200" s="112"/>
      <c r="F200" s="113"/>
    </row>
    <row r="201" spans="3:8" ht="75" customHeight="1" x14ac:dyDescent="0.25">
      <c r="C201" s="114" t="s">
        <v>387</v>
      </c>
      <c r="D201" s="55" t="s">
        <v>373</v>
      </c>
      <c r="E201" s="73" t="s">
        <v>367</v>
      </c>
      <c r="F201" s="82">
        <v>100</v>
      </c>
    </row>
    <row r="202" spans="3:8" ht="75" customHeight="1" x14ac:dyDescent="0.25">
      <c r="C202" s="115"/>
      <c r="D202" s="55" t="s">
        <v>390</v>
      </c>
      <c r="E202" s="73" t="s">
        <v>367</v>
      </c>
      <c r="F202" s="82">
        <v>100</v>
      </c>
      <c r="H202" s="80" t="s">
        <v>392</v>
      </c>
    </row>
    <row r="203" spans="3:8" ht="75" customHeight="1" x14ac:dyDescent="0.25">
      <c r="C203" s="115"/>
      <c r="D203" s="55" t="s">
        <v>388</v>
      </c>
      <c r="E203" s="73" t="s">
        <v>389</v>
      </c>
      <c r="F203" s="82">
        <v>120</v>
      </c>
      <c r="H203" s="80" t="s">
        <v>392</v>
      </c>
    </row>
    <row r="204" spans="3:8" ht="75" customHeight="1" x14ac:dyDescent="0.25">
      <c r="C204" s="115"/>
      <c r="D204" s="70" t="s">
        <v>374</v>
      </c>
      <c r="E204" s="73" t="s">
        <v>375</v>
      </c>
      <c r="F204" s="88">
        <v>200</v>
      </c>
    </row>
    <row r="205" spans="3:8" ht="75" customHeight="1" x14ac:dyDescent="0.25">
      <c r="C205" s="115"/>
      <c r="D205" s="71" t="s">
        <v>376</v>
      </c>
      <c r="E205" s="73" t="s">
        <v>234</v>
      </c>
      <c r="F205" s="88">
        <v>200</v>
      </c>
    </row>
    <row r="206" spans="3:8" ht="75" customHeight="1" x14ac:dyDescent="0.25">
      <c r="C206" s="115"/>
      <c r="D206" s="71" t="s">
        <v>377</v>
      </c>
      <c r="E206" s="73" t="s">
        <v>378</v>
      </c>
      <c r="F206" s="88">
        <v>40</v>
      </c>
    </row>
    <row r="207" spans="3:8" ht="75" customHeight="1" x14ac:dyDescent="0.25">
      <c r="C207" s="115"/>
      <c r="D207" s="71" t="s">
        <v>252</v>
      </c>
      <c r="E207" s="73" t="s">
        <v>244</v>
      </c>
      <c r="F207" s="88">
        <v>100</v>
      </c>
      <c r="H207" s="80" t="s">
        <v>392</v>
      </c>
    </row>
    <row r="208" spans="3:8" ht="75" customHeight="1" x14ac:dyDescent="0.25">
      <c r="C208" s="115"/>
      <c r="D208" s="71" t="s">
        <v>379</v>
      </c>
      <c r="E208" s="73" t="s">
        <v>234</v>
      </c>
      <c r="F208" s="88">
        <v>120</v>
      </c>
    </row>
    <row r="209" spans="3:6" ht="75" customHeight="1" x14ac:dyDescent="0.25">
      <c r="C209" s="115"/>
      <c r="D209" s="71" t="s">
        <v>380</v>
      </c>
      <c r="E209" s="73" t="s">
        <v>234</v>
      </c>
      <c r="F209" s="88">
        <v>100</v>
      </c>
    </row>
    <row r="210" spans="3:6" ht="75" customHeight="1" x14ac:dyDescent="0.25">
      <c r="C210" s="115"/>
      <c r="D210" s="71" t="s">
        <v>381</v>
      </c>
      <c r="E210" s="73" t="s">
        <v>177</v>
      </c>
      <c r="F210" s="88"/>
    </row>
    <row r="211" spans="3:6" ht="75" customHeight="1" x14ac:dyDescent="0.25">
      <c r="C211" s="115"/>
      <c r="D211" s="71" t="s">
        <v>6</v>
      </c>
      <c r="E211" s="73" t="s">
        <v>234</v>
      </c>
      <c r="F211" s="88">
        <v>600</v>
      </c>
    </row>
    <row r="212" spans="3:6" ht="75" customHeight="1" x14ac:dyDescent="0.25">
      <c r="C212" s="115"/>
      <c r="D212" s="71" t="s">
        <v>394</v>
      </c>
      <c r="E212" s="73" t="s">
        <v>234</v>
      </c>
      <c r="F212" s="88">
        <v>600</v>
      </c>
    </row>
    <row r="213" spans="3:6" ht="75" customHeight="1" x14ac:dyDescent="0.25">
      <c r="C213" s="115"/>
      <c r="D213" s="71" t="s">
        <v>382</v>
      </c>
      <c r="E213" s="73" t="s">
        <v>177</v>
      </c>
      <c r="F213" s="88"/>
    </row>
    <row r="214" spans="3:6" ht="75" customHeight="1" x14ac:dyDescent="0.25">
      <c r="C214" s="115"/>
      <c r="D214" s="71" t="s">
        <v>383</v>
      </c>
      <c r="E214" s="73" t="s">
        <v>126</v>
      </c>
      <c r="F214" s="88">
        <v>120</v>
      </c>
    </row>
    <row r="215" spans="3:6" ht="75" customHeight="1" x14ac:dyDescent="0.25">
      <c r="C215" s="115"/>
      <c r="D215" s="71" t="s">
        <v>384</v>
      </c>
      <c r="E215" s="73" t="s">
        <v>126</v>
      </c>
      <c r="F215" s="88">
        <v>120</v>
      </c>
    </row>
    <row r="216" spans="3:6" ht="75" customHeight="1" x14ac:dyDescent="0.25">
      <c r="C216" s="115"/>
      <c r="D216" s="71" t="s">
        <v>385</v>
      </c>
      <c r="E216" s="73" t="s">
        <v>234</v>
      </c>
      <c r="F216" s="88">
        <v>50</v>
      </c>
    </row>
    <row r="217" spans="3:6" ht="75" customHeight="1" x14ac:dyDescent="0.25">
      <c r="C217" s="115"/>
      <c r="D217" s="71" t="s">
        <v>386</v>
      </c>
      <c r="E217" s="73" t="s">
        <v>367</v>
      </c>
      <c r="F217" s="89">
        <v>50</v>
      </c>
    </row>
    <row r="218" spans="3:6" ht="75" customHeight="1" x14ac:dyDescent="0.25">
      <c r="C218" s="115"/>
      <c r="D218" s="71" t="s">
        <v>395</v>
      </c>
      <c r="E218" s="73" t="s">
        <v>396</v>
      </c>
      <c r="F218" s="88">
        <v>600</v>
      </c>
    </row>
    <row r="219" spans="3:6" ht="75" customHeight="1" x14ac:dyDescent="0.25">
      <c r="C219" s="115"/>
      <c r="D219" s="71" t="s">
        <v>235</v>
      </c>
      <c r="E219" s="73" t="s">
        <v>7</v>
      </c>
      <c r="F219" s="88">
        <v>920</v>
      </c>
    </row>
    <row r="220" spans="3:6" ht="75" customHeight="1" x14ac:dyDescent="0.25">
      <c r="C220" s="91"/>
      <c r="D220" s="71"/>
      <c r="E220" s="73"/>
      <c r="F220" s="88">
        <v>3620</v>
      </c>
    </row>
    <row r="221" spans="3:6" ht="75" customHeight="1" x14ac:dyDescent="0.25">
      <c r="C221" s="91"/>
      <c r="D221" s="58" t="s">
        <v>182</v>
      </c>
      <c r="E221" s="73"/>
      <c r="F221" s="85">
        <f>SUM(F201:F220)</f>
        <v>7760</v>
      </c>
    </row>
    <row r="222" spans="3:6" ht="75" customHeight="1" x14ac:dyDescent="0.25">
      <c r="C222" s="72" t="s">
        <v>145</v>
      </c>
      <c r="D222" s="72"/>
      <c r="E222" s="72"/>
      <c r="F222" s="79">
        <f>SUM(F221,F199,F146,F145,F61,F43,F15)</f>
        <v>37320</v>
      </c>
    </row>
    <row r="224" spans="3:6" ht="75" customHeight="1" x14ac:dyDescent="0.25">
      <c r="F224" s="92"/>
    </row>
    <row r="226" spans="6:6" ht="75" customHeight="1" x14ac:dyDescent="0.25">
      <c r="F226" s="92"/>
    </row>
  </sheetData>
  <mergeCells count="13">
    <mergeCell ref="C2:F2"/>
    <mergeCell ref="C17:C43"/>
    <mergeCell ref="C5:C15"/>
    <mergeCell ref="C44:F44"/>
    <mergeCell ref="C45:C61"/>
    <mergeCell ref="C62:F62"/>
    <mergeCell ref="C4:F4"/>
    <mergeCell ref="C16:F16"/>
    <mergeCell ref="C200:F200"/>
    <mergeCell ref="C201:C219"/>
    <mergeCell ref="C146:F146"/>
    <mergeCell ref="C147:C199"/>
    <mergeCell ref="C63:C145"/>
  </mergeCells>
  <pageMargins left="0.511811024" right="0.511811024" top="0.78740157499999996" bottom="0.78740157499999996" header="0.31496062000000002" footer="0.31496062000000002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PREST CONTAS COFEN - 09-2020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Ribeiro Amaral</dc:creator>
  <cp:lastModifiedBy>Mara Núbia Marciel</cp:lastModifiedBy>
  <cp:lastPrinted>2020-10-08T15:17:20Z</cp:lastPrinted>
  <dcterms:created xsi:type="dcterms:W3CDTF">2020-07-08T15:08:55Z</dcterms:created>
  <dcterms:modified xsi:type="dcterms:W3CDTF">2020-10-23T18:10:31Z</dcterms:modified>
</cp:coreProperties>
</file>